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G308"/>
  <c r="E308" s="1"/>
  <c r="B308" s="1"/>
  <c r="F308"/>
  <c r="F307"/>
  <c r="H306"/>
  <c r="E306" s="1"/>
  <c r="B306" s="1"/>
  <c r="G306"/>
  <c r="F306"/>
  <c r="H305"/>
  <c r="G305"/>
  <c r="F305"/>
  <c r="E305"/>
  <c r="B305" s="1"/>
  <c r="H304"/>
  <c r="G304"/>
  <c r="E304" s="1"/>
  <c r="B304" s="1"/>
  <c r="F304"/>
  <c r="H303"/>
  <c r="G303"/>
  <c r="E303" s="1"/>
  <c r="B303" s="1"/>
  <c r="F303"/>
  <c r="H302"/>
  <c r="G302"/>
  <c r="E302" s="1"/>
  <c r="B302" s="1"/>
  <c r="F302"/>
  <c r="H301"/>
  <c r="G301"/>
  <c r="F301"/>
  <c r="E301"/>
  <c r="B301" s="1"/>
  <c r="H300"/>
  <c r="G300"/>
  <c r="E300" s="1"/>
  <c r="B300" s="1"/>
  <c r="F300"/>
  <c r="H299"/>
  <c r="G299"/>
  <c r="E299" s="1"/>
  <c r="B299" s="1"/>
  <c r="F299"/>
  <c r="H298"/>
  <c r="E298" s="1"/>
  <c r="B298" s="1"/>
  <c r="G298"/>
  <c r="F298"/>
  <c r="H297"/>
  <c r="G297"/>
  <c r="E297" s="1"/>
  <c r="B297" s="1"/>
  <c r="F297"/>
  <c r="H296"/>
  <c r="G296"/>
  <c r="E296" s="1"/>
  <c r="B296" s="1"/>
  <c r="F296"/>
  <c r="H295"/>
  <c r="G295"/>
  <c r="F295"/>
  <c r="H294"/>
  <c r="E294" s="1"/>
  <c r="B294" s="1"/>
  <c r="G294"/>
  <c r="F294"/>
  <c r="H293"/>
  <c r="E293" s="1"/>
  <c r="B293" s="1"/>
  <c r="G293"/>
  <c r="F293"/>
  <c r="H292"/>
  <c r="G292"/>
  <c r="F292"/>
  <c r="H291"/>
  <c r="G291"/>
  <c r="E291" s="1"/>
  <c r="B291" s="1"/>
  <c r="F291"/>
  <c r="F290"/>
  <c r="F289"/>
  <c r="H288"/>
  <c r="G288"/>
  <c r="E288" s="1"/>
  <c r="B288" s="1"/>
  <c r="F288"/>
  <c r="H287"/>
  <c r="G287"/>
  <c r="E287" s="1"/>
  <c r="B287" s="1"/>
  <c r="F287"/>
  <c r="H286"/>
  <c r="E286" s="1"/>
  <c r="B286" s="1"/>
  <c r="G286"/>
  <c r="F286"/>
  <c r="H285"/>
  <c r="G285"/>
  <c r="E285" s="1"/>
  <c r="B285" s="1"/>
  <c r="F285"/>
  <c r="F284"/>
  <c r="H283"/>
  <c r="G283"/>
  <c r="E283" s="1"/>
  <c r="B283" s="1"/>
  <c r="F283"/>
  <c r="H282"/>
  <c r="G282"/>
  <c r="E282" s="1"/>
  <c r="B282" s="1"/>
  <c r="F282"/>
  <c r="H281"/>
  <c r="E281" s="1"/>
  <c r="B281" s="1"/>
  <c r="G281"/>
  <c r="F281"/>
  <c r="F280"/>
  <c r="F279"/>
  <c r="F278"/>
  <c r="F277" s="1"/>
  <c r="F276"/>
  <c r="L275"/>
  <c r="F275" s="1"/>
  <c r="H275"/>
  <c r="F274"/>
  <c r="I273"/>
  <c r="H273"/>
  <c r="E273" s="1"/>
  <c r="B273" s="1"/>
  <c r="F273"/>
  <c r="E272"/>
  <c r="M271"/>
  <c r="L271"/>
  <c r="F271"/>
  <c r="E271"/>
  <c r="B271" s="1"/>
  <c r="M270"/>
  <c r="L270"/>
  <c r="F270"/>
  <c r="E270"/>
  <c r="B270" s="1"/>
  <c r="M269"/>
  <c r="L269"/>
  <c r="F269" s="1"/>
  <c r="B269" s="1"/>
  <c r="E269"/>
  <c r="M268"/>
  <c r="L268"/>
  <c r="F268" s="1"/>
  <c r="B268" s="1"/>
  <c r="E268"/>
  <c r="M267"/>
  <c r="L267"/>
  <c r="F267"/>
  <c r="E267"/>
  <c r="B267" s="1"/>
  <c r="M266"/>
  <c r="L266"/>
  <c r="F266"/>
  <c r="E266"/>
  <c r="B266" s="1"/>
  <c r="M265"/>
  <c r="L265"/>
  <c r="F265" s="1"/>
  <c r="B265" s="1"/>
  <c r="E265"/>
  <c r="M264"/>
  <c r="L264"/>
  <c r="F264" s="1"/>
  <c r="B264" s="1"/>
  <c r="E264"/>
  <c r="M263"/>
  <c r="L263"/>
  <c r="F263"/>
  <c r="E263"/>
  <c r="B263" s="1"/>
  <c r="M262"/>
  <c r="L262"/>
  <c r="F262"/>
  <c r="B262" s="1"/>
  <c r="E262"/>
  <c r="M261"/>
  <c r="L261"/>
  <c r="F261" s="1"/>
  <c r="B261" s="1"/>
  <c r="E261"/>
  <c r="M260"/>
  <c r="F260" s="1"/>
  <c r="B260" s="1"/>
  <c r="L260"/>
  <c r="E260"/>
  <c r="M259"/>
  <c r="L259"/>
  <c r="F259"/>
  <c r="E259"/>
  <c r="B259" s="1"/>
  <c r="M258"/>
  <c r="L258"/>
  <c r="F258"/>
  <c r="B258" s="1"/>
  <c r="E258"/>
  <c r="M257"/>
  <c r="L257"/>
  <c r="F257" s="1"/>
  <c r="B257" s="1"/>
  <c r="E257"/>
  <c r="M256"/>
  <c r="L256"/>
  <c r="F256" s="1"/>
  <c r="B256" s="1"/>
  <c r="E256"/>
  <c r="M255"/>
  <c r="L255"/>
  <c r="F255"/>
  <c r="E255"/>
  <c r="B255" s="1"/>
  <c r="M254"/>
  <c r="L254"/>
  <c r="F254"/>
  <c r="B254" s="1"/>
  <c r="E254"/>
  <c r="M253"/>
  <c r="L253"/>
  <c r="F253" s="1"/>
  <c r="B253" s="1"/>
  <c r="E253"/>
  <c r="M252"/>
  <c r="L252"/>
  <c r="F252" s="1"/>
  <c r="B252" s="1"/>
  <c r="E252"/>
  <c r="M251"/>
  <c r="L251"/>
  <c r="F251"/>
  <c r="E251"/>
  <c r="B251" s="1"/>
  <c r="M250"/>
  <c r="L250"/>
  <c r="F250"/>
  <c r="E250"/>
  <c r="B250" s="1"/>
  <c r="M249"/>
  <c r="L249"/>
  <c r="F249" s="1"/>
  <c r="B249" s="1"/>
  <c r="E249"/>
  <c r="M248"/>
  <c r="L248"/>
  <c r="F248" s="1"/>
  <c r="B248" s="1"/>
  <c r="E248"/>
  <c r="M247"/>
  <c r="L247"/>
  <c r="F247"/>
  <c r="E247"/>
  <c r="B247" s="1"/>
  <c r="M246"/>
  <c r="L246"/>
  <c r="F246"/>
  <c r="E246"/>
  <c r="B246" s="1"/>
  <c r="M245"/>
  <c r="L245"/>
  <c r="F245" s="1"/>
  <c r="B245" s="1"/>
  <c r="E245"/>
  <c r="M244"/>
  <c r="L244"/>
  <c r="F244" s="1"/>
  <c r="B244" s="1"/>
  <c r="E244"/>
  <c r="M243"/>
  <c r="L243"/>
  <c r="F243"/>
  <c r="E243"/>
  <c r="B243" s="1"/>
  <c r="M242"/>
  <c r="L242"/>
  <c r="F242"/>
  <c r="E242"/>
  <c r="B242" s="1"/>
  <c r="M241"/>
  <c r="L241"/>
  <c r="F241" s="1"/>
  <c r="B241" s="1"/>
  <c r="E241"/>
  <c r="M240"/>
  <c r="L240"/>
  <c r="F240" s="1"/>
  <c r="B240" s="1"/>
  <c r="E240"/>
  <c r="M239"/>
  <c r="L239"/>
  <c r="F239"/>
  <c r="E239"/>
  <c r="B239" s="1"/>
  <c r="M238"/>
  <c r="L238"/>
  <c r="F238"/>
  <c r="E238"/>
  <c r="B238" s="1"/>
  <c r="M237"/>
  <c r="L237"/>
  <c r="F237" s="1"/>
  <c r="B237" s="1"/>
  <c r="E237"/>
  <c r="M236"/>
  <c r="L236"/>
  <c r="F236" s="1"/>
  <c r="B236" s="1"/>
  <c r="E236"/>
  <c r="M235"/>
  <c r="L235"/>
  <c r="F235"/>
  <c r="E235"/>
  <c r="B235" s="1"/>
  <c r="M234"/>
  <c r="L234"/>
  <c r="F234"/>
  <c r="B234" s="1"/>
  <c r="E234"/>
  <c r="M233"/>
  <c r="L233"/>
  <c r="F233" s="1"/>
  <c r="B233" s="1"/>
  <c r="E233"/>
  <c r="M232"/>
  <c r="L232"/>
  <c r="F232" s="1"/>
  <c r="B232" s="1"/>
  <c r="E232"/>
  <c r="M231"/>
  <c r="L231"/>
  <c r="F231"/>
  <c r="E231"/>
  <c r="B231" s="1"/>
  <c r="M230"/>
  <c r="L230"/>
  <c r="F230"/>
  <c r="B230" s="1"/>
  <c r="E230"/>
  <c r="M229"/>
  <c r="L229"/>
  <c r="F229" s="1"/>
  <c r="B229" s="1"/>
  <c r="E229"/>
  <c r="M228"/>
  <c r="L228"/>
  <c r="F228" s="1"/>
  <c r="B228" s="1"/>
  <c r="E228"/>
  <c r="M227"/>
  <c r="L227"/>
  <c r="F227"/>
  <c r="E227"/>
  <c r="B227" s="1"/>
  <c r="M226"/>
  <c r="L226"/>
  <c r="F226"/>
  <c r="B226" s="1"/>
  <c r="E226"/>
  <c r="M225"/>
  <c r="L225"/>
  <c r="F225" s="1"/>
  <c r="B225" s="1"/>
  <c r="E225"/>
  <c r="M224"/>
  <c r="F224" s="1"/>
  <c r="B224" s="1"/>
  <c r="L224"/>
  <c r="E224"/>
  <c r="M223"/>
  <c r="L223"/>
  <c r="F223"/>
  <c r="E223"/>
  <c r="B223" s="1"/>
  <c r="M222"/>
  <c r="L222"/>
  <c r="F222"/>
  <c r="B222" s="1"/>
  <c r="E222"/>
  <c r="M221"/>
  <c r="L221"/>
  <c r="F221" s="1"/>
  <c r="B221" s="1"/>
  <c r="E221"/>
  <c r="M220"/>
  <c r="L220"/>
  <c r="F220" s="1"/>
  <c r="B220" s="1"/>
  <c r="E220"/>
  <c r="M219"/>
  <c r="L219"/>
  <c r="F219"/>
  <c r="E219"/>
  <c r="B219" s="1"/>
  <c r="M218"/>
  <c r="L218"/>
  <c r="F218"/>
  <c r="B218" s="1"/>
  <c r="E218"/>
  <c r="M217"/>
  <c r="L217"/>
  <c r="E217"/>
  <c r="M216"/>
  <c r="F216" s="1"/>
  <c r="B216" s="1"/>
  <c r="L216"/>
  <c r="E216"/>
  <c r="M215"/>
  <c r="L215"/>
  <c r="F215" s="1"/>
  <c r="E215"/>
  <c r="M214"/>
  <c r="L214"/>
  <c r="F214"/>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E159" s="1"/>
  <c r="B159" s="1"/>
  <c r="G159"/>
  <c r="F159"/>
  <c r="H158"/>
  <c r="G158"/>
  <c r="F158"/>
  <c r="E158"/>
  <c r="B158" s="1"/>
  <c r="H157"/>
  <c r="G157"/>
  <c r="E157" s="1"/>
  <c r="B157" s="1"/>
  <c r="F157"/>
  <c r="H156"/>
  <c r="G156"/>
  <c r="E156" s="1"/>
  <c r="B156" s="1"/>
  <c r="F156"/>
  <c r="H155"/>
  <c r="E155" s="1"/>
  <c r="B155" s="1"/>
  <c r="G155"/>
  <c r="F155"/>
  <c r="H154"/>
  <c r="G154"/>
  <c r="F154"/>
  <c r="E154"/>
  <c r="B154" s="1"/>
  <c r="H153"/>
  <c r="G153"/>
  <c r="E153" s="1"/>
  <c r="B153" s="1"/>
  <c r="F153"/>
  <c r="H152"/>
  <c r="G152"/>
  <c r="E152" s="1"/>
  <c r="B152" s="1"/>
  <c r="F152"/>
  <c r="H151"/>
  <c r="E151" s="1"/>
  <c r="B151" s="1"/>
  <c r="G151"/>
  <c r="F151"/>
  <c r="H150"/>
  <c r="G150"/>
  <c r="F150"/>
  <c r="E150"/>
  <c r="B150" s="1"/>
  <c r="H149"/>
  <c r="G149"/>
  <c r="E149" s="1"/>
  <c r="B149" s="1"/>
  <c r="F149"/>
  <c r="H148"/>
  <c r="G148"/>
  <c r="E148" s="1"/>
  <c r="B148" s="1"/>
  <c r="F148"/>
  <c r="H147"/>
  <c r="E147" s="1"/>
  <c r="B147" s="1"/>
  <c r="G147"/>
  <c r="F147"/>
  <c r="H146"/>
  <c r="G146"/>
  <c r="F146"/>
  <c r="E146"/>
  <c r="B146" s="1"/>
  <c r="H145"/>
  <c r="G145"/>
  <c r="E145" s="1"/>
  <c r="B145" s="1"/>
  <c r="F145"/>
  <c r="H144"/>
  <c r="G144"/>
  <c r="E144" s="1"/>
  <c r="B144" s="1"/>
  <c r="F144"/>
  <c r="F143"/>
  <c r="H142"/>
  <c r="G142"/>
  <c r="F142"/>
  <c r="E142"/>
  <c r="B142" s="1"/>
  <c r="H141"/>
  <c r="G141"/>
  <c r="E141" s="1"/>
  <c r="B141" s="1"/>
  <c r="F141"/>
  <c r="H140"/>
  <c r="G140"/>
  <c r="E140" s="1"/>
  <c r="B140" s="1"/>
  <c r="F140"/>
  <c r="H139"/>
  <c r="E139" s="1"/>
  <c r="B139" s="1"/>
  <c r="G139"/>
  <c r="F139"/>
  <c r="H138"/>
  <c r="G138"/>
  <c r="F138"/>
  <c r="E138"/>
  <c r="B138" s="1"/>
  <c r="H137"/>
  <c r="G137"/>
  <c r="E137" s="1"/>
  <c r="B137" s="1"/>
  <c r="F137"/>
  <c r="H136"/>
  <c r="G136"/>
  <c r="E136" s="1"/>
  <c r="B136" s="1"/>
  <c r="F136"/>
  <c r="H135"/>
  <c r="E135" s="1"/>
  <c r="B135" s="1"/>
  <c r="G135"/>
  <c r="F135"/>
  <c r="H134"/>
  <c r="G134"/>
  <c r="F134"/>
  <c r="E134"/>
  <c r="B134" s="1"/>
  <c r="H133"/>
  <c r="G133"/>
  <c r="E133" s="1"/>
  <c r="B133" s="1"/>
  <c r="F133"/>
  <c r="H132"/>
  <c r="G132"/>
  <c r="E132" s="1"/>
  <c r="B132" s="1"/>
  <c r="F132"/>
  <c r="H131"/>
  <c r="E131" s="1"/>
  <c r="B131" s="1"/>
  <c r="G131"/>
  <c r="F131"/>
  <c r="H130"/>
  <c r="G130"/>
  <c r="F130"/>
  <c r="E130"/>
  <c r="B130" s="1"/>
  <c r="H129"/>
  <c r="G129"/>
  <c r="E129" s="1"/>
  <c r="B129" s="1"/>
  <c r="F129"/>
  <c r="H128"/>
  <c r="G128"/>
  <c r="E128" s="1"/>
  <c r="B128" s="1"/>
  <c r="F128"/>
  <c r="H127"/>
  <c r="E127" s="1"/>
  <c r="B127" s="1"/>
  <c r="G127"/>
  <c r="F127"/>
  <c r="H126"/>
  <c r="G126"/>
  <c r="F126"/>
  <c r="E126"/>
  <c r="B126" s="1"/>
  <c r="H125"/>
  <c r="G125"/>
  <c r="E125" s="1"/>
  <c r="B125" s="1"/>
  <c r="F125"/>
  <c r="H124"/>
  <c r="G124"/>
  <c r="E124" s="1"/>
  <c r="B124" s="1"/>
  <c r="F124"/>
  <c r="H123"/>
  <c r="E123" s="1"/>
  <c r="B123" s="1"/>
  <c r="G123"/>
  <c r="F123"/>
  <c r="H122"/>
  <c r="G122"/>
  <c r="F122"/>
  <c r="E122"/>
  <c r="B122" s="1"/>
  <c r="H121"/>
  <c r="G121"/>
  <c r="E121" s="1"/>
  <c r="B121" s="1"/>
  <c r="F121"/>
  <c r="H120"/>
  <c r="G120"/>
  <c r="E120" s="1"/>
  <c r="B120" s="1"/>
  <c r="F120"/>
  <c r="H119"/>
  <c r="E119" s="1"/>
  <c r="B119" s="1"/>
  <c r="G119"/>
  <c r="F119"/>
  <c r="H118"/>
  <c r="G118"/>
  <c r="F118"/>
  <c r="E118"/>
  <c r="B118" s="1"/>
  <c r="H117"/>
  <c r="G117"/>
  <c r="E117" s="1"/>
  <c r="B117" s="1"/>
  <c r="F117"/>
  <c r="H116"/>
  <c r="G116"/>
  <c r="E116" s="1"/>
  <c r="B116" s="1"/>
  <c r="F116"/>
  <c r="H115"/>
  <c r="E115" s="1"/>
  <c r="B115" s="1"/>
  <c r="G115"/>
  <c r="F115"/>
  <c r="H114"/>
  <c r="G114"/>
  <c r="F114"/>
  <c r="E114"/>
  <c r="B114" s="1"/>
  <c r="H113"/>
  <c r="G113"/>
  <c r="E113" s="1"/>
  <c r="B113" s="1"/>
  <c r="F113"/>
  <c r="H112"/>
  <c r="G112"/>
  <c r="E112" s="1"/>
  <c r="B112" s="1"/>
  <c r="F112"/>
  <c r="H111"/>
  <c r="E111" s="1"/>
  <c r="B111" s="1"/>
  <c r="G111"/>
  <c r="F111"/>
  <c r="H110"/>
  <c r="G110"/>
  <c r="F110"/>
  <c r="E110"/>
  <c r="B110" s="1"/>
  <c r="H109"/>
  <c r="G109"/>
  <c r="E109" s="1"/>
  <c r="B109" s="1"/>
  <c r="F109"/>
  <c r="H108"/>
  <c r="G108"/>
  <c r="E108" s="1"/>
  <c r="B108" s="1"/>
  <c r="F108"/>
  <c r="H107"/>
  <c r="E107" s="1"/>
  <c r="B107" s="1"/>
  <c r="G107"/>
  <c r="F107"/>
  <c r="H106"/>
  <c r="G106"/>
  <c r="F106"/>
  <c r="E106"/>
  <c r="B106" s="1"/>
  <c r="H105"/>
  <c r="G105"/>
  <c r="E105" s="1"/>
  <c r="B105" s="1"/>
  <c r="F105"/>
  <c r="H104"/>
  <c r="G104"/>
  <c r="E104" s="1"/>
  <c r="B104" s="1"/>
  <c r="F104"/>
  <c r="H103"/>
  <c r="E103" s="1"/>
  <c r="B103" s="1"/>
  <c r="G103"/>
  <c r="F103"/>
  <c r="H102"/>
  <c r="G102"/>
  <c r="F102"/>
  <c r="E102"/>
  <c r="B102" s="1"/>
  <c r="H101"/>
  <c r="G101"/>
  <c r="E101" s="1"/>
  <c r="B101" s="1"/>
  <c r="F101"/>
  <c r="H100"/>
  <c r="G100"/>
  <c r="E100" s="1"/>
  <c r="B100" s="1"/>
  <c r="F100"/>
  <c r="H99"/>
  <c r="E99" s="1"/>
  <c r="B99" s="1"/>
  <c r="G99"/>
  <c r="F99"/>
  <c r="H98"/>
  <c r="G98"/>
  <c r="F98"/>
  <c r="E98"/>
  <c r="B98" s="1"/>
  <c r="H97"/>
  <c r="G97"/>
  <c r="E97" s="1"/>
  <c r="B97" s="1"/>
  <c r="F97"/>
  <c r="H96"/>
  <c r="G96"/>
  <c r="E96" s="1"/>
  <c r="B96" s="1"/>
  <c r="F96"/>
  <c r="H95"/>
  <c r="E95" s="1"/>
  <c r="B95" s="1"/>
  <c r="G95"/>
  <c r="F95"/>
  <c r="H94"/>
  <c r="G94"/>
  <c r="F94"/>
  <c r="E94"/>
  <c r="B94" s="1"/>
  <c r="H93"/>
  <c r="G93"/>
  <c r="F93"/>
  <c r="E93"/>
  <c r="B93" s="1"/>
  <c r="H92"/>
  <c r="G92"/>
  <c r="E92" s="1"/>
  <c r="B92" s="1"/>
  <c r="F92"/>
  <c r="H91"/>
  <c r="G91"/>
  <c r="E91" s="1"/>
  <c r="B91" s="1"/>
  <c r="F91"/>
  <c r="H90"/>
  <c r="G90"/>
  <c r="F90"/>
  <c r="E90"/>
  <c r="B90" s="1"/>
  <c r="H89"/>
  <c r="G89"/>
  <c r="E89" s="1"/>
  <c r="B89" s="1"/>
  <c r="F89"/>
  <c r="H88"/>
  <c r="G88"/>
  <c r="E88" s="1"/>
  <c r="B88" s="1"/>
  <c r="F88"/>
  <c r="H87"/>
  <c r="E87" s="1"/>
  <c r="B87" s="1"/>
  <c r="G87"/>
  <c r="F87"/>
  <c r="H86"/>
  <c r="G86"/>
  <c r="F86"/>
  <c r="E86"/>
  <c r="B86" s="1"/>
  <c r="H85"/>
  <c r="G85"/>
  <c r="E85" s="1"/>
  <c r="B85" s="1"/>
  <c r="F85"/>
  <c r="H84"/>
  <c r="G84"/>
  <c r="E84" s="1"/>
  <c r="B84" s="1"/>
  <c r="F84"/>
  <c r="H83"/>
  <c r="E83" s="1"/>
  <c r="B83" s="1"/>
  <c r="G83"/>
  <c r="F83"/>
  <c r="H82"/>
  <c r="G82"/>
  <c r="F82"/>
  <c r="E82"/>
  <c r="B82" s="1"/>
  <c r="H81"/>
  <c r="G81"/>
  <c r="E81" s="1"/>
  <c r="B81" s="1"/>
  <c r="F81"/>
  <c r="H80"/>
  <c r="G80"/>
  <c r="E80" s="1"/>
  <c r="B80" s="1"/>
  <c r="F80"/>
  <c r="H79"/>
  <c r="E79" s="1"/>
  <c r="B79" s="1"/>
  <c r="G79"/>
  <c r="F79"/>
  <c r="H78"/>
  <c r="G78"/>
  <c r="F78"/>
  <c r="E78"/>
  <c r="B78" s="1"/>
  <c r="H77"/>
  <c r="G77"/>
  <c r="E77" s="1"/>
  <c r="B77" s="1"/>
  <c r="F77"/>
  <c r="H76"/>
  <c r="G76"/>
  <c r="E76" s="1"/>
  <c r="B76" s="1"/>
  <c r="F76"/>
  <c r="H75"/>
  <c r="G75"/>
  <c r="E75" s="1"/>
  <c r="B75" s="1"/>
  <c r="F75"/>
  <c r="H74"/>
  <c r="G74"/>
  <c r="F74"/>
  <c r="E74"/>
  <c r="B74" s="1"/>
  <c r="H73"/>
  <c r="G73"/>
  <c r="E73" s="1"/>
  <c r="B73" s="1"/>
  <c r="F73"/>
  <c r="H72"/>
  <c r="G72"/>
  <c r="E72" s="1"/>
  <c r="B72" s="1"/>
  <c r="F72"/>
  <c r="H71"/>
  <c r="E71" s="1"/>
  <c r="B71" s="1"/>
  <c r="G71"/>
  <c r="F71"/>
  <c r="H70"/>
  <c r="G70"/>
  <c r="F70"/>
  <c r="E70"/>
  <c r="B70" s="1"/>
  <c r="H69"/>
  <c r="G69"/>
  <c r="F69"/>
  <c r="E69"/>
  <c r="B69" s="1"/>
  <c r="H68"/>
  <c r="G68"/>
  <c r="E68" s="1"/>
  <c r="B68" s="1"/>
  <c r="F68"/>
  <c r="H67"/>
  <c r="G67"/>
  <c r="E67" s="1"/>
  <c r="B67" s="1"/>
  <c r="F67"/>
  <c r="H66"/>
  <c r="G66"/>
  <c r="F66"/>
  <c r="E66"/>
  <c r="B66" s="1"/>
  <c r="H65"/>
  <c r="G65"/>
  <c r="E65" s="1"/>
  <c r="B65" s="1"/>
  <c r="F65"/>
  <c r="H64"/>
  <c r="G64"/>
  <c r="E64" s="1"/>
  <c r="B64" s="1"/>
  <c r="F64"/>
  <c r="H63"/>
  <c r="E63" s="1"/>
  <c r="B63" s="1"/>
  <c r="G63"/>
  <c r="F63"/>
  <c r="H62"/>
  <c r="G62"/>
  <c r="F62"/>
  <c r="E62"/>
  <c r="B62" s="1"/>
  <c r="H61"/>
  <c r="G61"/>
  <c r="E61" s="1"/>
  <c r="B61" s="1"/>
  <c r="F61"/>
  <c r="H60"/>
  <c r="G60"/>
  <c r="E60" s="1"/>
  <c r="B60" s="1"/>
  <c r="F60"/>
  <c r="H59"/>
  <c r="E59" s="1"/>
  <c r="B59" s="1"/>
  <c r="G59"/>
  <c r="F59"/>
  <c r="H58"/>
  <c r="G58"/>
  <c r="F58"/>
  <c r="E58"/>
  <c r="B58" s="1"/>
  <c r="H57"/>
  <c r="G57"/>
  <c r="F57"/>
  <c r="E57"/>
  <c r="B57" s="1"/>
  <c r="H56"/>
  <c r="G56"/>
  <c r="E56" s="1"/>
  <c r="B56" s="1"/>
  <c r="F56"/>
  <c r="H55"/>
  <c r="G55"/>
  <c r="E55" s="1"/>
  <c r="B55" s="1"/>
  <c r="F55"/>
  <c r="H54"/>
  <c r="G54"/>
  <c r="F54"/>
  <c r="E54"/>
  <c r="B54" s="1"/>
  <c r="H53"/>
  <c r="G53"/>
  <c r="F53"/>
  <c r="E53"/>
  <c r="B53" s="1"/>
  <c r="H52"/>
  <c r="G52"/>
  <c r="E52" s="1"/>
  <c r="B52" s="1"/>
  <c r="F52"/>
  <c r="H51"/>
  <c r="G51"/>
  <c r="E51" s="1"/>
  <c r="B51" s="1"/>
  <c r="F51"/>
  <c r="H50"/>
  <c r="G50"/>
  <c r="F50"/>
  <c r="E50"/>
  <c r="B50" s="1"/>
  <c r="H49"/>
  <c r="G49"/>
  <c r="F49"/>
  <c r="E49"/>
  <c r="B49" s="1"/>
  <c r="H48"/>
  <c r="G48"/>
  <c r="E48" s="1"/>
  <c r="B48" s="1"/>
  <c r="F48"/>
  <c r="H47"/>
  <c r="G47"/>
  <c r="E47" s="1"/>
  <c r="B47" s="1"/>
  <c r="F47"/>
  <c r="H46"/>
  <c r="G46"/>
  <c r="F46"/>
  <c r="E46"/>
  <c r="B46" s="1"/>
  <c r="H45"/>
  <c r="G45"/>
  <c r="F45"/>
  <c r="B45" s="1"/>
  <c r="E45"/>
  <c r="H44"/>
  <c r="G44"/>
  <c r="E44" s="1"/>
  <c r="B44" s="1"/>
  <c r="F44"/>
  <c r="H43"/>
  <c r="E43" s="1"/>
  <c r="B43" s="1"/>
  <c r="G43"/>
  <c r="F43"/>
  <c r="H42"/>
  <c r="G42"/>
  <c r="F42"/>
  <c r="E42"/>
  <c r="B42" s="1"/>
  <c r="H41"/>
  <c r="G41"/>
  <c r="E41" s="1"/>
  <c r="B41" s="1"/>
  <c r="F41"/>
  <c r="H40"/>
  <c r="G40"/>
  <c r="E40" s="1"/>
  <c r="B40" s="1"/>
  <c r="F40"/>
  <c r="H39"/>
  <c r="E39" s="1"/>
  <c r="B39" s="1"/>
  <c r="G39"/>
  <c r="F39"/>
  <c r="H38"/>
  <c r="G38"/>
  <c r="F38"/>
  <c r="E38"/>
  <c r="B38" s="1"/>
  <c r="H37"/>
  <c r="G37"/>
  <c r="F37"/>
  <c r="E37"/>
  <c r="B37" s="1"/>
  <c r="H36"/>
  <c r="G36"/>
  <c r="E36" s="1"/>
  <c r="B36" s="1"/>
  <c r="F36"/>
  <c r="H35"/>
  <c r="G35"/>
  <c r="E35" s="1"/>
  <c r="B35" s="1"/>
  <c r="F35"/>
  <c r="H34"/>
  <c r="G34"/>
  <c r="F34"/>
  <c r="E34"/>
  <c r="B34" s="1"/>
  <c r="H33"/>
  <c r="E33" s="1"/>
  <c r="B33" s="1"/>
  <c r="G33"/>
  <c r="F33"/>
  <c r="H32"/>
  <c r="G32"/>
  <c r="E32" s="1"/>
  <c r="B32" s="1"/>
  <c r="F32"/>
  <c r="H31"/>
  <c r="G31"/>
  <c r="E31" s="1"/>
  <c r="B31" s="1"/>
  <c r="F31"/>
  <c r="H30"/>
  <c r="G30"/>
  <c r="F30"/>
  <c r="E30"/>
  <c r="B30" s="1"/>
  <c r="H29"/>
  <c r="G29"/>
  <c r="F29"/>
  <c r="E29"/>
  <c r="B29" s="1"/>
  <c r="H28"/>
  <c r="G28"/>
  <c r="E28" s="1"/>
  <c r="B28" s="1"/>
  <c r="F28"/>
  <c r="H27"/>
  <c r="G27"/>
  <c r="F27"/>
  <c r="H26"/>
  <c r="G26"/>
  <c r="F26"/>
  <c r="E26"/>
  <c r="B26" s="1"/>
  <c r="H25"/>
  <c r="G25"/>
  <c r="F25"/>
  <c r="E25"/>
  <c r="B25" s="1"/>
  <c r="H24"/>
  <c r="G24"/>
  <c r="E24" s="1"/>
  <c r="B24" s="1"/>
  <c r="F24"/>
  <c r="H23"/>
  <c r="G23"/>
  <c r="E23" s="1"/>
  <c r="B23" s="1"/>
  <c r="F23"/>
  <c r="H22"/>
  <c r="G22"/>
  <c r="F22"/>
  <c r="E22"/>
  <c r="B22" s="1"/>
  <c r="F21"/>
  <c r="F4"/>
  <c r="O3"/>
  <c r="G275" s="1"/>
  <c r="E275" s="1"/>
  <c r="B275" s="1"/>
  <c r="I3"/>
  <c r="G166" s="1"/>
  <c r="H3"/>
  <c r="G3"/>
  <c r="D101" i="8"/>
  <c r="D95"/>
  <c r="D90"/>
  <c r="D85"/>
  <c r="D80"/>
  <c r="D75"/>
  <c r="D70"/>
  <c r="D65"/>
  <c r="D60"/>
  <c r="D55"/>
  <c r="D49" s="1"/>
  <c r="D43" s="1"/>
  <c r="D50"/>
  <c r="D44"/>
  <c r="D36"/>
  <c r="D26"/>
  <c r="D24"/>
  <c r="D18"/>
  <c r="D8"/>
  <c r="D6"/>
  <c r="E44" i="7"/>
  <c r="D44"/>
  <c r="E39"/>
  <c r="D39"/>
  <c r="D38" s="1"/>
  <c r="E38"/>
  <c r="E30"/>
  <c r="D30"/>
  <c r="E23"/>
  <c r="E22" s="1"/>
  <c r="D23"/>
  <c r="D22"/>
  <c r="E14"/>
  <c r="D14"/>
  <c r="E7"/>
  <c r="D7"/>
  <c r="D6" s="1"/>
  <c r="D5" s="1"/>
  <c r="E6"/>
  <c r="E5" s="1"/>
  <c r="D1436" i="1" s="1"/>
  <c r="F140" i="6"/>
  <c r="F139"/>
  <c r="F138"/>
  <c r="F137"/>
  <c r="F136"/>
  <c r="F135"/>
  <c r="F134"/>
  <c r="F133"/>
  <c r="F132"/>
  <c r="F131"/>
  <c r="E130"/>
  <c r="E129" s="1"/>
  <c r="D130"/>
  <c r="F130" s="1"/>
  <c r="F128"/>
  <c r="F127"/>
  <c r="F126"/>
  <c r="F125"/>
  <c r="F124"/>
  <c r="F123"/>
  <c r="E122"/>
  <c r="E114" s="1"/>
  <c r="D122"/>
  <c r="F122" s="1"/>
  <c r="F121"/>
  <c r="F120"/>
  <c r="F119"/>
  <c r="F118"/>
  <c r="E118"/>
  <c r="D118"/>
  <c r="F117"/>
  <c r="F116"/>
  <c r="E115"/>
  <c r="D115"/>
  <c r="D114" s="1"/>
  <c r="F114" s="1"/>
  <c r="F113"/>
  <c r="F112"/>
  <c r="F111"/>
  <c r="F110"/>
  <c r="F109"/>
  <c r="F108"/>
  <c r="E107"/>
  <c r="D107"/>
  <c r="F107" s="1"/>
  <c r="F106"/>
  <c r="F105"/>
  <c r="F104"/>
  <c r="F103"/>
  <c r="F102"/>
  <c r="F101"/>
  <c r="F100"/>
  <c r="F99"/>
  <c r="E99"/>
  <c r="D99"/>
  <c r="F98"/>
  <c r="F97"/>
  <c r="F96"/>
  <c r="F95"/>
  <c r="E94"/>
  <c r="D94"/>
  <c r="F94" s="1"/>
  <c r="F93"/>
  <c r="F92"/>
  <c r="F91"/>
  <c r="F90"/>
  <c r="E90"/>
  <c r="D90"/>
  <c r="E89"/>
  <c r="F88"/>
  <c r="F87"/>
  <c r="F86"/>
  <c r="F85"/>
  <c r="F84"/>
  <c r="F83"/>
  <c r="F82"/>
  <c r="E82"/>
  <c r="D82"/>
  <c r="F81"/>
  <c r="F80"/>
  <c r="F79"/>
  <c r="F78"/>
  <c r="F77"/>
  <c r="F76"/>
  <c r="E75"/>
  <c r="D75"/>
  <c r="F75" s="1"/>
  <c r="F74"/>
  <c r="F73"/>
  <c r="F72"/>
  <c r="F71"/>
  <c r="F70"/>
  <c r="F69"/>
  <c r="F68"/>
  <c r="F67"/>
  <c r="F66"/>
  <c r="E66"/>
  <c r="D66"/>
  <c r="F65"/>
  <c r="F64"/>
  <c r="F63"/>
  <c r="F62"/>
  <c r="F61"/>
  <c r="E61"/>
  <c r="D61"/>
  <c r="F60"/>
  <c r="F59"/>
  <c r="F58"/>
  <c r="F57"/>
  <c r="F56"/>
  <c r="F55"/>
  <c r="F54"/>
  <c r="E54"/>
  <c r="D54"/>
  <c r="F53"/>
  <c r="F52"/>
  <c r="F51"/>
  <c r="E50"/>
  <c r="D50"/>
  <c r="F50" s="1"/>
  <c r="F49"/>
  <c r="F48"/>
  <c r="F47"/>
  <c r="F46"/>
  <c r="F45"/>
  <c r="F44"/>
  <c r="F43"/>
  <c r="E43"/>
  <c r="D43"/>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E5" s="1"/>
  <c r="D10"/>
  <c r="F10" s="1"/>
  <c r="F9"/>
  <c r="F8"/>
  <c r="F7"/>
  <c r="F6"/>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F258"/>
  <c r="E258"/>
  <c r="D258"/>
  <c r="F257"/>
  <c r="F256"/>
  <c r="F255"/>
  <c r="F254"/>
  <c r="F253"/>
  <c r="F252"/>
  <c r="F251"/>
  <c r="E250"/>
  <c r="D250"/>
  <c r="F250" s="1"/>
  <c r="F249"/>
  <c r="F248"/>
  <c r="F247"/>
  <c r="F246"/>
  <c r="E246"/>
  <c r="E245" s="1"/>
  <c r="D246"/>
  <c r="D245"/>
  <c r="F245" s="1"/>
  <c r="F244"/>
  <c r="F243"/>
  <c r="F242"/>
  <c r="E242"/>
  <c r="D242"/>
  <c r="F241"/>
  <c r="F240"/>
  <c r="F239"/>
  <c r="E239"/>
  <c r="D239"/>
  <c r="F238"/>
  <c r="E238"/>
  <c r="E237" s="1"/>
  <c r="D1214" i="1" s="1"/>
  <c r="G1214" s="1"/>
  <c r="D238" i="5"/>
  <c r="D237"/>
  <c r="F237" s="1"/>
  <c r="F236"/>
  <c r="F235"/>
  <c r="F234"/>
  <c r="E234"/>
  <c r="D234"/>
  <c r="F233"/>
  <c r="F232"/>
  <c r="F231"/>
  <c r="F230"/>
  <c r="F229"/>
  <c r="F228"/>
  <c r="F227"/>
  <c r="F226"/>
  <c r="F225"/>
  <c r="F224"/>
  <c r="E224"/>
  <c r="D224"/>
  <c r="F223"/>
  <c r="F222"/>
  <c r="F221"/>
  <c r="F220"/>
  <c r="F219"/>
  <c r="F218"/>
  <c r="F217"/>
  <c r="F216"/>
  <c r="F215"/>
  <c r="F214"/>
  <c r="F213"/>
  <c r="F212"/>
  <c r="F211"/>
  <c r="F210"/>
  <c r="F209"/>
  <c r="F208"/>
  <c r="E207"/>
  <c r="E206" s="1"/>
  <c r="H310" i="9" s="1"/>
  <c r="D207" i="5"/>
  <c r="F207" s="1"/>
  <c r="F205"/>
  <c r="F204"/>
  <c r="F203"/>
  <c r="F202"/>
  <c r="F201"/>
  <c r="F200"/>
  <c r="F199"/>
  <c r="F198"/>
  <c r="E198"/>
  <c r="D198"/>
  <c r="F197"/>
  <c r="F196"/>
  <c r="F195"/>
  <c r="F194"/>
  <c r="F193"/>
  <c r="F192"/>
  <c r="F191"/>
  <c r="E191"/>
  <c r="D191"/>
  <c r="F190"/>
  <c r="E190"/>
  <c r="H309" i="9" s="1"/>
  <c r="D190" i="5"/>
  <c r="G309" i="9" s="1"/>
  <c r="F189" i="5"/>
  <c r="F188"/>
  <c r="F187"/>
  <c r="F186"/>
  <c r="F185"/>
  <c r="F184"/>
  <c r="F183"/>
  <c r="F182"/>
  <c r="F181"/>
  <c r="F180"/>
  <c r="E180"/>
  <c r="E177" s="1"/>
  <c r="D180"/>
  <c r="F179"/>
  <c r="F178"/>
  <c r="F177"/>
  <c r="D177"/>
  <c r="F173"/>
  <c r="F172"/>
  <c r="F171"/>
  <c r="F170"/>
  <c r="E170"/>
  <c r="D170"/>
  <c r="F169"/>
  <c r="F168"/>
  <c r="F167"/>
  <c r="F166"/>
  <c r="F165"/>
  <c r="F164"/>
  <c r="E164"/>
  <c r="D164"/>
  <c r="F163"/>
  <c r="F162"/>
  <c r="F161"/>
  <c r="F160"/>
  <c r="F159"/>
  <c r="F158"/>
  <c r="F157"/>
  <c r="F156"/>
  <c r="F155"/>
  <c r="F154"/>
  <c r="F153"/>
  <c r="F152"/>
  <c r="F151"/>
  <c r="F150"/>
  <c r="E149"/>
  <c r="H290" i="9" s="1"/>
  <c r="D149" i="5"/>
  <c r="G290" i="9" s="1"/>
  <c r="F148" i="5"/>
  <c r="F147"/>
  <c r="E146"/>
  <c r="D146"/>
  <c r="F146" s="1"/>
  <c r="F145"/>
  <c r="F144"/>
  <c r="F143"/>
  <c r="F142"/>
  <c r="E142"/>
  <c r="D142"/>
  <c r="F141"/>
  <c r="F140"/>
  <c r="F139"/>
  <c r="F138"/>
  <c r="F137"/>
  <c r="F136"/>
  <c r="E135"/>
  <c r="D135"/>
  <c r="D134" s="1"/>
  <c r="F134" s="1"/>
  <c r="E134"/>
  <c r="F133"/>
  <c r="F132"/>
  <c r="F131"/>
  <c r="F130"/>
  <c r="F129"/>
  <c r="F128"/>
  <c r="F127"/>
  <c r="E126"/>
  <c r="D126"/>
  <c r="F126" s="1"/>
  <c r="F125"/>
  <c r="F124"/>
  <c r="F123"/>
  <c r="F122"/>
  <c r="F121"/>
  <c r="F120"/>
  <c r="F119"/>
  <c r="E119"/>
  <c r="E118" s="1"/>
  <c r="D119"/>
  <c r="D118"/>
  <c r="F118" s="1"/>
  <c r="F117"/>
  <c r="F116"/>
  <c r="F115"/>
  <c r="F114"/>
  <c r="F113"/>
  <c r="F112"/>
  <c r="F111"/>
  <c r="F110"/>
  <c r="F109"/>
  <c r="F108"/>
  <c r="F107"/>
  <c r="F106"/>
  <c r="E106"/>
  <c r="D106"/>
  <c r="F105"/>
  <c r="F104"/>
  <c r="F103"/>
  <c r="F102"/>
  <c r="F101"/>
  <c r="F100"/>
  <c r="F99"/>
  <c r="F98"/>
  <c r="F97"/>
  <c r="F96"/>
  <c r="F95"/>
  <c r="F94"/>
  <c r="F93"/>
  <c r="F92"/>
  <c r="F91"/>
  <c r="F90"/>
  <c r="F89"/>
  <c r="F88"/>
  <c r="E88"/>
  <c r="H289" i="9" s="1"/>
  <c r="D88" i="5"/>
  <c r="G289" i="9" s="1"/>
  <c r="F87" i="5"/>
  <c r="E87"/>
  <c r="D87"/>
  <c r="F86"/>
  <c r="F85"/>
  <c r="F84"/>
  <c r="F83"/>
  <c r="F82"/>
  <c r="F81"/>
  <c r="F80"/>
  <c r="E79"/>
  <c r="D79"/>
  <c r="D78" s="1"/>
  <c r="F78" s="1"/>
  <c r="E78"/>
  <c r="F77"/>
  <c r="F76"/>
  <c r="F75"/>
  <c r="F74"/>
  <c r="F73"/>
  <c r="F72"/>
  <c r="F71"/>
  <c r="E70"/>
  <c r="E69" s="1"/>
  <c r="E68" s="1"/>
  <c r="D70"/>
  <c r="F70" s="1"/>
  <c r="F67"/>
  <c r="F66"/>
  <c r="F65"/>
  <c r="F64"/>
  <c r="F63"/>
  <c r="E63"/>
  <c r="D63"/>
  <c r="F62"/>
  <c r="F61"/>
  <c r="F60"/>
  <c r="F59"/>
  <c r="F58"/>
  <c r="F57"/>
  <c r="F56"/>
  <c r="E56"/>
  <c r="D56"/>
  <c r="F55"/>
  <c r="F54"/>
  <c r="F53"/>
  <c r="E52"/>
  <c r="D52"/>
  <c r="F52" s="1"/>
  <c r="F51"/>
  <c r="F50"/>
  <c r="F49"/>
  <c r="F48"/>
  <c r="F47"/>
  <c r="F46"/>
  <c r="F45"/>
  <c r="E45"/>
  <c r="E12" s="1"/>
  <c r="D990" i="1" s="1"/>
  <c r="G990" s="1"/>
  <c r="D45" i="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D644"/>
  <c r="D643"/>
  <c r="F643" s="1"/>
  <c r="F638"/>
  <c r="F637"/>
  <c r="F634"/>
  <c r="F633"/>
  <c r="E632"/>
  <c r="D632"/>
  <c r="F632" s="1"/>
  <c r="F631"/>
  <c r="F630"/>
  <c r="F629"/>
  <c r="E629"/>
  <c r="D629"/>
  <c r="F628"/>
  <c r="F627"/>
  <c r="F626"/>
  <c r="E626"/>
  <c r="D626"/>
  <c r="E625"/>
  <c r="F624"/>
  <c r="F623"/>
  <c r="F622"/>
  <c r="F621"/>
  <c r="F620"/>
  <c r="F619"/>
  <c r="F618"/>
  <c r="E617"/>
  <c r="D617"/>
  <c r="F617" s="1"/>
  <c r="F616"/>
  <c r="F615"/>
  <c r="F614"/>
  <c r="F613"/>
  <c r="F612"/>
  <c r="E612"/>
  <c r="D612"/>
  <c r="F611"/>
  <c r="F610"/>
  <c r="F609"/>
  <c r="F608"/>
  <c r="F607"/>
  <c r="F606"/>
  <c r="E605"/>
  <c r="D605"/>
  <c r="F605" s="1"/>
  <c r="F604"/>
  <c r="E603"/>
  <c r="H143" i="9" s="1"/>
  <c r="D603" i="4"/>
  <c r="G143" i="9" s="1"/>
  <c r="F602" i="4"/>
  <c r="F601"/>
  <c r="F600"/>
  <c r="F599"/>
  <c r="E599"/>
  <c r="D599"/>
  <c r="F598"/>
  <c r="F597"/>
  <c r="F596"/>
  <c r="F595"/>
  <c r="E594"/>
  <c r="E593" s="1"/>
  <c r="D587" i="1" s="1"/>
  <c r="D594" i="4"/>
  <c r="F592"/>
  <c r="F591"/>
  <c r="E590"/>
  <c r="D590"/>
  <c r="F590" s="1"/>
  <c r="F589"/>
  <c r="F588"/>
  <c r="F587"/>
  <c r="E587"/>
  <c r="D587"/>
  <c r="F586"/>
  <c r="F585"/>
  <c r="E585"/>
  <c r="E580" s="1"/>
  <c r="D585"/>
  <c r="F584"/>
  <c r="F583"/>
  <c r="F582"/>
  <c r="E581"/>
  <c r="D581"/>
  <c r="F579"/>
  <c r="F578"/>
  <c r="E577"/>
  <c r="D577"/>
  <c r="F577" s="1"/>
  <c r="F576"/>
  <c r="F575"/>
  <c r="E574"/>
  <c r="D574"/>
  <c r="F573"/>
  <c r="F572"/>
  <c r="F571"/>
  <c r="E571"/>
  <c r="D565" i="1" s="1"/>
  <c r="G565" s="1"/>
  <c r="D571" i="4"/>
  <c r="F570"/>
  <c r="F569"/>
  <c r="F568"/>
  <c r="E568"/>
  <c r="D568"/>
  <c r="F566"/>
  <c r="F565"/>
  <c r="F564"/>
  <c r="E563"/>
  <c r="D563"/>
  <c r="F563" s="1"/>
  <c r="F562"/>
  <c r="F561"/>
  <c r="F560"/>
  <c r="F559"/>
  <c r="F558"/>
  <c r="F557"/>
  <c r="F556"/>
  <c r="F555"/>
  <c r="E555"/>
  <c r="D555"/>
  <c r="F554"/>
  <c r="F553"/>
  <c r="F552"/>
  <c r="F551"/>
  <c r="E550"/>
  <c r="D544" i="1" s="1"/>
  <c r="G544" s="1"/>
  <c r="D550" i="4"/>
  <c r="F550" s="1"/>
  <c r="F549"/>
  <c r="F548"/>
  <c r="F547"/>
  <c r="F546"/>
  <c r="F545"/>
  <c r="F544"/>
  <c r="F543"/>
  <c r="E543"/>
  <c r="D543"/>
  <c r="F542"/>
  <c r="F541"/>
  <c r="F540"/>
  <c r="F539"/>
  <c r="E538"/>
  <c r="D538"/>
  <c r="F538" s="1"/>
  <c r="F537"/>
  <c r="F536"/>
  <c r="F535"/>
  <c r="E535"/>
  <c r="D529" i="1" s="1"/>
  <c r="G529" s="1"/>
  <c r="D535" i="4"/>
  <c r="F534"/>
  <c r="F533"/>
  <c r="F532"/>
  <c r="F531"/>
  <c r="E530"/>
  <c r="D530"/>
  <c r="F530" s="1"/>
  <c r="D529"/>
  <c r="F527"/>
  <c r="F526"/>
  <c r="E525"/>
  <c r="D525"/>
  <c r="F525" s="1"/>
  <c r="F524"/>
  <c r="F523"/>
  <c r="E522"/>
  <c r="D516" i="1" s="1"/>
  <c r="G516" s="1"/>
  <c r="D522" i="4"/>
  <c r="F521"/>
  <c r="F520"/>
  <c r="F519"/>
  <c r="E519"/>
  <c r="D519"/>
  <c r="F518"/>
  <c r="F517"/>
  <c r="F516"/>
  <c r="E516"/>
  <c r="D516"/>
  <c r="F514"/>
  <c r="F513"/>
  <c r="F512"/>
  <c r="F511"/>
  <c r="F510"/>
  <c r="F509"/>
  <c r="F508"/>
  <c r="E507"/>
  <c r="D507"/>
  <c r="F507" s="1"/>
  <c r="F506"/>
  <c r="F505"/>
  <c r="F504"/>
  <c r="F503"/>
  <c r="F502"/>
  <c r="E502"/>
  <c r="D502"/>
  <c r="F501"/>
  <c r="F500"/>
  <c r="F499"/>
  <c r="F498"/>
  <c r="F497"/>
  <c r="F496"/>
  <c r="E495"/>
  <c r="D495"/>
  <c r="F495" s="1"/>
  <c r="F494"/>
  <c r="F493"/>
  <c r="F492"/>
  <c r="F491"/>
  <c r="F490"/>
  <c r="E490"/>
  <c r="D490"/>
  <c r="F489"/>
  <c r="F488"/>
  <c r="F487"/>
  <c r="F486"/>
  <c r="F485"/>
  <c r="E485"/>
  <c r="D485"/>
  <c r="E484"/>
  <c r="D478" i="1" s="1"/>
  <c r="F483" i="4"/>
  <c r="F482"/>
  <c r="F481"/>
  <c r="E481"/>
  <c r="D481"/>
  <c r="F480"/>
  <c r="F479"/>
  <c r="F478"/>
  <c r="E478"/>
  <c r="D478"/>
  <c r="F477"/>
  <c r="F476"/>
  <c r="F475"/>
  <c r="F474"/>
  <c r="F473"/>
  <c r="E473"/>
  <c r="D473"/>
  <c r="E472"/>
  <c r="D472"/>
  <c r="F472" s="1"/>
  <c r="F471"/>
  <c r="F470"/>
  <c r="F469"/>
  <c r="E469"/>
  <c r="D463" i="1" s="1"/>
  <c r="G463" s="1"/>
  <c r="D469" i="4"/>
  <c r="F468"/>
  <c r="F467"/>
  <c r="F466"/>
  <c r="E466"/>
  <c r="D466"/>
  <c r="F465"/>
  <c r="F464"/>
  <c r="E463"/>
  <c r="D463"/>
  <c r="F463" s="1"/>
  <c r="F462"/>
  <c r="F461"/>
  <c r="E460"/>
  <c r="D460"/>
  <c r="F460" s="1"/>
  <c r="F458"/>
  <c r="F457"/>
  <c r="F456"/>
  <c r="F455"/>
  <c r="E455"/>
  <c r="D449" i="1" s="1"/>
  <c r="G449" s="1"/>
  <c r="D455" i="4"/>
  <c r="F454"/>
  <c r="F453"/>
  <c r="F452"/>
  <c r="F451"/>
  <c r="F450"/>
  <c r="F449"/>
  <c r="F448"/>
  <c r="E447"/>
  <c r="D447"/>
  <c r="F447" s="1"/>
  <c r="F446"/>
  <c r="F445"/>
  <c r="F444"/>
  <c r="F443"/>
  <c r="F442"/>
  <c r="E442"/>
  <c r="D442"/>
  <c r="F441"/>
  <c r="F440"/>
  <c r="F439"/>
  <c r="F438"/>
  <c r="F437"/>
  <c r="F436"/>
  <c r="E435"/>
  <c r="D435"/>
  <c r="F435" s="1"/>
  <c r="F434"/>
  <c r="F433"/>
  <c r="F432"/>
  <c r="F431"/>
  <c r="F430"/>
  <c r="E430"/>
  <c r="D430"/>
  <c r="F429"/>
  <c r="F428"/>
  <c r="E427"/>
  <c r="D427"/>
  <c r="F426"/>
  <c r="F425"/>
  <c r="F424"/>
  <c r="F423"/>
  <c r="F422"/>
  <c r="E422"/>
  <c r="D422"/>
  <c r="E418"/>
  <c r="D418"/>
  <c r="F418" s="1"/>
  <c r="F417"/>
  <c r="E417"/>
  <c r="D417"/>
  <c r="F416"/>
  <c r="E416"/>
  <c r="D416"/>
  <c r="F411"/>
  <c r="F410"/>
  <c r="F409"/>
  <c r="F406"/>
  <c r="F405"/>
  <c r="F404"/>
  <c r="F403"/>
  <c r="E402"/>
  <c r="F402" s="1"/>
  <c r="D402"/>
  <c r="F401"/>
  <c r="F400"/>
  <c r="E400"/>
  <c r="D395" i="1" s="1"/>
  <c r="G395" s="1"/>
  <c r="D400" i="4"/>
  <c r="F399"/>
  <c r="F398"/>
  <c r="F397"/>
  <c r="E397"/>
  <c r="D397"/>
  <c r="F396"/>
  <c r="E396"/>
  <c r="D391" i="1" s="1"/>
  <c r="G391" s="1"/>
  <c r="D396" i="4"/>
  <c r="F395"/>
  <c r="F394"/>
  <c r="F393"/>
  <c r="F392"/>
  <c r="E391"/>
  <c r="D391"/>
  <c r="F391" s="1"/>
  <c r="F390"/>
  <c r="F389"/>
  <c r="F388"/>
  <c r="E388"/>
  <c r="D388"/>
  <c r="F387"/>
  <c r="F386"/>
  <c r="F385"/>
  <c r="F384"/>
  <c r="E383"/>
  <c r="D383"/>
  <c r="F383" s="1"/>
  <c r="F382"/>
  <c r="F381"/>
  <c r="F380"/>
  <c r="F379"/>
  <c r="E378"/>
  <c r="D378"/>
  <c r="F378" s="1"/>
  <c r="F377"/>
  <c r="F376"/>
  <c r="F375"/>
  <c r="F374"/>
  <c r="F373"/>
  <c r="F372"/>
  <c r="F371"/>
  <c r="F370"/>
  <c r="F369"/>
  <c r="E369"/>
  <c r="D369"/>
  <c r="F368"/>
  <c r="F367"/>
  <c r="F366"/>
  <c r="F365"/>
  <c r="F364"/>
  <c r="E364"/>
  <c r="D364"/>
  <c r="E363"/>
  <c r="D363"/>
  <c r="F363" s="1"/>
  <c r="F362"/>
  <c r="F361"/>
  <c r="F360"/>
  <c r="F359"/>
  <c r="F358"/>
  <c r="F357"/>
  <c r="F356"/>
  <c r="E356"/>
  <c r="E351" s="1"/>
  <c r="D346" i="1" s="1"/>
  <c r="D356" i="4"/>
  <c r="F355"/>
  <c r="F354"/>
  <c r="F353"/>
  <c r="E352"/>
  <c r="D352"/>
  <c r="F349"/>
  <c r="F348"/>
  <c r="E348"/>
  <c r="D343" i="1" s="1"/>
  <c r="G343" s="1"/>
  <c r="D348" i="4"/>
  <c r="F347"/>
  <c r="F346"/>
  <c r="F345"/>
  <c r="E345"/>
  <c r="D345"/>
  <c r="F344"/>
  <c r="E344"/>
  <c r="D339" i="1" s="1"/>
  <c r="G339" s="1"/>
  <c r="D344" i="4"/>
  <c r="F343"/>
  <c r="F342"/>
  <c r="F341"/>
  <c r="F340"/>
  <c r="E339"/>
  <c r="D339"/>
  <c r="F339" s="1"/>
  <c r="F338"/>
  <c r="F337"/>
  <c r="F336"/>
  <c r="E336"/>
  <c r="D336"/>
  <c r="F335"/>
  <c r="F334"/>
  <c r="F333"/>
  <c r="F332"/>
  <c r="E331"/>
  <c r="D331"/>
  <c r="F331" s="1"/>
  <c r="F330"/>
  <c r="F329"/>
  <c r="F328"/>
  <c r="F327"/>
  <c r="E326"/>
  <c r="D326"/>
  <c r="F326" s="1"/>
  <c r="F325"/>
  <c r="F324"/>
  <c r="F323"/>
  <c r="F322"/>
  <c r="F321"/>
  <c r="F320"/>
  <c r="F319"/>
  <c r="F318"/>
  <c r="F317"/>
  <c r="E317"/>
  <c r="D317"/>
  <c r="F316"/>
  <c r="F315"/>
  <c r="F314"/>
  <c r="F313"/>
  <c r="F312"/>
  <c r="E312"/>
  <c r="D312"/>
  <c r="E311"/>
  <c r="D311"/>
  <c r="F311" s="1"/>
  <c r="F310"/>
  <c r="F309"/>
  <c r="F308"/>
  <c r="F307"/>
  <c r="F306"/>
  <c r="F305"/>
  <c r="F304"/>
  <c r="E304"/>
  <c r="E299" s="1"/>
  <c r="D294" i="1" s="1"/>
  <c r="D304" i="4"/>
  <c r="F303"/>
  <c r="F302"/>
  <c r="F301"/>
  <c r="E300"/>
  <c r="D300"/>
  <c r="F296"/>
  <c r="F295"/>
  <c r="F294"/>
  <c r="F293"/>
  <c r="F292"/>
  <c r="F288"/>
  <c r="E288"/>
  <c r="D288"/>
  <c r="F287"/>
  <c r="E287"/>
  <c r="D283" i="1" s="1"/>
  <c r="G283" s="1"/>
  <c r="D287" i="4"/>
  <c r="F286"/>
  <c r="F285"/>
  <c r="F284"/>
  <c r="F283"/>
  <c r="F282"/>
  <c r="F281"/>
  <c r="F280"/>
  <c r="E279"/>
  <c r="D279"/>
  <c r="F279" s="1"/>
  <c r="F278"/>
  <c r="F277"/>
  <c r="F276"/>
  <c r="F275"/>
  <c r="F274"/>
  <c r="E273"/>
  <c r="D273"/>
  <c r="F273" s="1"/>
  <c r="F272"/>
  <c r="F271"/>
  <c r="F270"/>
  <c r="F269"/>
  <c r="F268"/>
  <c r="E268"/>
  <c r="D268"/>
  <c r="F267"/>
  <c r="F266"/>
  <c r="F265"/>
  <c r="E264"/>
  <c r="D264"/>
  <c r="D263"/>
  <c r="F262"/>
  <c r="F261"/>
  <c r="F260"/>
  <c r="E259"/>
  <c r="F259" s="1"/>
  <c r="D259"/>
  <c r="F258"/>
  <c r="F257"/>
  <c r="F256"/>
  <c r="F255"/>
  <c r="F254"/>
  <c r="F253"/>
  <c r="E253"/>
  <c r="E252" s="1"/>
  <c r="D248" i="1" s="1"/>
  <c r="G248" s="1"/>
  <c r="D253" i="4"/>
  <c r="D252"/>
  <c r="F251"/>
  <c r="F250"/>
  <c r="F249"/>
  <c r="F248"/>
  <c r="E247"/>
  <c r="D247"/>
  <c r="F246"/>
  <c r="F245"/>
  <c r="E244"/>
  <c r="D244"/>
  <c r="F243"/>
  <c r="F242"/>
  <c r="F241"/>
  <c r="F240"/>
  <c r="E240"/>
  <c r="D240"/>
  <c r="F239"/>
  <c r="F238"/>
  <c r="F237"/>
  <c r="E236"/>
  <c r="D236"/>
  <c r="F235"/>
  <c r="F234"/>
  <c r="F233"/>
  <c r="F232"/>
  <c r="E231"/>
  <c r="D231"/>
  <c r="F231" s="1"/>
  <c r="F230"/>
  <c r="F229"/>
  <c r="E228"/>
  <c r="D228"/>
  <c r="D224" s="1"/>
  <c r="F227"/>
  <c r="F226"/>
  <c r="F225"/>
  <c r="E225"/>
  <c r="D225"/>
  <c r="F223"/>
  <c r="F222"/>
  <c r="F221"/>
  <c r="F220"/>
  <c r="E219"/>
  <c r="D219"/>
  <c r="F219" s="1"/>
  <c r="F218"/>
  <c r="F217"/>
  <c r="E216"/>
  <c r="E215" s="1"/>
  <c r="D211" i="1" s="1"/>
  <c r="D216" i="4"/>
  <c r="F214"/>
  <c r="F213"/>
  <c r="F212"/>
  <c r="F211"/>
  <c r="F210"/>
  <c r="E210"/>
  <c r="D210"/>
  <c r="F209"/>
  <c r="F208"/>
  <c r="F207"/>
  <c r="F206"/>
  <c r="F205"/>
  <c r="F204"/>
  <c r="F203"/>
  <c r="E202"/>
  <c r="D202"/>
  <c r="F201"/>
  <c r="F200"/>
  <c r="F199"/>
  <c r="F198"/>
  <c r="E197"/>
  <c r="E196" s="1"/>
  <c r="D192" i="1" s="1"/>
  <c r="D197" i="4"/>
  <c r="F195"/>
  <c r="F194"/>
  <c r="F193"/>
  <c r="F192"/>
  <c r="F191"/>
  <c r="F190"/>
  <c r="F189"/>
  <c r="E188"/>
  <c r="D188"/>
  <c r="F187"/>
  <c r="F186"/>
  <c r="F185"/>
  <c r="F184"/>
  <c r="F183"/>
  <c r="F182"/>
  <c r="F181"/>
  <c r="F180"/>
  <c r="F179"/>
  <c r="F178"/>
  <c r="E177"/>
  <c r="D177"/>
  <c r="F176"/>
  <c r="F175"/>
  <c r="F174"/>
  <c r="F173"/>
  <c r="F172"/>
  <c r="F171"/>
  <c r="F170"/>
  <c r="E169"/>
  <c r="D169"/>
  <c r="F169" s="1"/>
  <c r="F168"/>
  <c r="F167"/>
  <c r="F166"/>
  <c r="F165"/>
  <c r="F164"/>
  <c r="E164"/>
  <c r="D164"/>
  <c r="D163" s="1"/>
  <c r="E163"/>
  <c r="D159" i="1" s="1"/>
  <c r="F162" i="4"/>
  <c r="F161"/>
  <c r="F160"/>
  <c r="E159"/>
  <c r="D159"/>
  <c r="F159" s="1"/>
  <c r="F158"/>
  <c r="F157"/>
  <c r="F156"/>
  <c r="F155"/>
  <c r="F154"/>
  <c r="E153"/>
  <c r="E152" s="1"/>
  <c r="D148" i="1" s="1"/>
  <c r="D153" i="4"/>
  <c r="D152" s="1"/>
  <c r="F150"/>
  <c r="F149"/>
  <c r="F148"/>
  <c r="F147"/>
  <c r="F146"/>
  <c r="F145"/>
  <c r="F144"/>
  <c r="F143"/>
  <c r="F142"/>
  <c r="F141"/>
  <c r="F140"/>
  <c r="E140"/>
  <c r="D140"/>
  <c r="D139" s="1"/>
  <c r="E139"/>
  <c r="D135" i="1" s="1"/>
  <c r="F138" i="4"/>
  <c r="F137"/>
  <c r="F136"/>
  <c r="F135"/>
  <c r="E134"/>
  <c r="E133" s="1"/>
  <c r="D129" i="1" s="1"/>
  <c r="D134" i="4"/>
  <c r="F132"/>
  <c r="F131"/>
  <c r="F130"/>
  <c r="F129"/>
  <c r="F128"/>
  <c r="E128"/>
  <c r="D128"/>
  <c r="F127"/>
  <c r="F126"/>
  <c r="E125"/>
  <c r="E124" s="1"/>
  <c r="D120" i="1" s="1"/>
  <c r="D125" i="4"/>
  <c r="D124" s="1"/>
  <c r="C120" i="1" s="1"/>
  <c r="F123" i="4"/>
  <c r="F122"/>
  <c r="F121"/>
  <c r="E120"/>
  <c r="D120"/>
  <c r="F119"/>
  <c r="F118"/>
  <c r="F117"/>
  <c r="F116"/>
  <c r="F115"/>
  <c r="F114"/>
  <c r="F113"/>
  <c r="F112"/>
  <c r="E112"/>
  <c r="D112"/>
  <c r="F111"/>
  <c r="F110"/>
  <c r="F109"/>
  <c r="F108"/>
  <c r="E107"/>
  <c r="D107"/>
  <c r="D106"/>
  <c r="F105"/>
  <c r="F104"/>
  <c r="F103"/>
  <c r="F102"/>
  <c r="F101"/>
  <c r="F100"/>
  <c r="F99"/>
  <c r="F98"/>
  <c r="E98"/>
  <c r="D98"/>
  <c r="F97"/>
  <c r="F96"/>
  <c r="F95"/>
  <c r="F94"/>
  <c r="F93"/>
  <c r="F92"/>
  <c r="E91"/>
  <c r="D91"/>
  <c r="F91" s="1"/>
  <c r="F90"/>
  <c r="F89"/>
  <c r="F88"/>
  <c r="F87"/>
  <c r="F86"/>
  <c r="F85"/>
  <c r="F84"/>
  <c r="E83"/>
  <c r="D83"/>
  <c r="D82"/>
  <c r="F81"/>
  <c r="F80"/>
  <c r="F79"/>
  <c r="F78"/>
  <c r="E77"/>
  <c r="D77"/>
  <c r="F77" s="1"/>
  <c r="F76"/>
  <c r="F75"/>
  <c r="E74"/>
  <c r="D74"/>
  <c r="F73"/>
  <c r="F72"/>
  <c r="F71"/>
  <c r="E71"/>
  <c r="D67" i="1" s="1"/>
  <c r="G67" s="1"/>
  <c r="D71" i="4"/>
  <c r="F70"/>
  <c r="F69"/>
  <c r="F68"/>
  <c r="E68"/>
  <c r="D68"/>
  <c r="F67"/>
  <c r="F66"/>
  <c r="E65"/>
  <c r="D65"/>
  <c r="F65" s="1"/>
  <c r="F64"/>
  <c r="F63"/>
  <c r="E62"/>
  <c r="D62"/>
  <c r="F61"/>
  <c r="F60"/>
  <c r="E59"/>
  <c r="D59"/>
  <c r="F58"/>
  <c r="F57"/>
  <c r="F56"/>
  <c r="F55"/>
  <c r="E54"/>
  <c r="D54"/>
  <c r="F53"/>
  <c r="F52"/>
  <c r="F51"/>
  <c r="E51"/>
  <c r="D51"/>
  <c r="D50"/>
  <c r="F49"/>
  <c r="F48"/>
  <c r="F47"/>
  <c r="F46"/>
  <c r="E45"/>
  <c r="E44" s="1"/>
  <c r="D40" i="1" s="1"/>
  <c r="D45" i="4"/>
  <c r="D44" s="1"/>
  <c r="C40" i="1" s="1"/>
  <c r="G40" s="1"/>
  <c r="F44" i="4"/>
  <c r="F43"/>
  <c r="F42"/>
  <c r="F41"/>
  <c r="E40"/>
  <c r="D40"/>
  <c r="F39"/>
  <c r="F38"/>
  <c r="F37"/>
  <c r="E37"/>
  <c r="D33" i="1" s="1"/>
  <c r="G33" s="1"/>
  <c r="D37" i="4"/>
  <c r="F36"/>
  <c r="F35"/>
  <c r="F34"/>
  <c r="F33"/>
  <c r="F32"/>
  <c r="F31"/>
  <c r="F30"/>
  <c r="E29"/>
  <c r="D29"/>
  <c r="F29" s="1"/>
  <c r="F28"/>
  <c r="F27"/>
  <c r="F26"/>
  <c r="F25"/>
  <c r="F24"/>
  <c r="E23"/>
  <c r="D23"/>
  <c r="F23" s="1"/>
  <c r="F22"/>
  <c r="F21"/>
  <c r="F20"/>
  <c r="F19"/>
  <c r="F18"/>
  <c r="E17"/>
  <c r="D17"/>
  <c r="F17" s="1"/>
  <c r="F16"/>
  <c r="F15"/>
  <c r="F14"/>
  <c r="F13"/>
  <c r="F12"/>
  <c r="F11"/>
  <c r="F10"/>
  <c r="F9"/>
  <c r="F8"/>
  <c r="E8"/>
  <c r="D8"/>
  <c r="E7"/>
  <c r="I36" i="3"/>
  <c r="G36"/>
  <c r="B36"/>
  <c r="I35"/>
  <c r="G35"/>
  <c r="B35"/>
  <c r="G34"/>
  <c r="B34"/>
  <c r="I33"/>
  <c r="G33"/>
  <c r="B33"/>
  <c r="I32"/>
  <c r="H32"/>
  <c r="G32"/>
  <c r="B32"/>
  <c r="I31"/>
  <c r="H31"/>
  <c r="G31"/>
  <c r="B31"/>
  <c r="I30"/>
  <c r="H30"/>
  <c r="G30"/>
  <c r="B30"/>
  <c r="H29"/>
  <c r="G29"/>
  <c r="B29"/>
  <c r="G28"/>
  <c r="B28"/>
  <c r="I27"/>
  <c r="H27"/>
  <c r="G27"/>
  <c r="B27"/>
  <c r="I26"/>
  <c r="H26"/>
  <c r="G26"/>
  <c r="B26"/>
  <c r="I25"/>
  <c r="H25"/>
  <c r="G25"/>
  <c r="B25"/>
  <c r="I24"/>
  <c r="G24"/>
  <c r="B24"/>
  <c r="H23"/>
  <c r="G23"/>
  <c r="B23"/>
  <c r="G22"/>
  <c r="B22"/>
  <c r="I21"/>
  <c r="G21"/>
  <c r="B21"/>
  <c r="G20"/>
  <c r="B20"/>
  <c r="G19"/>
  <c r="B19"/>
  <c r="G18"/>
  <c r="B18"/>
  <c r="G17"/>
  <c r="B17"/>
  <c r="G16"/>
  <c r="B16"/>
  <c r="H10" a="1"/>
  <c r="H10" s="1"/>
  <c r="L3" i="9" s="1"/>
  <c r="H1580" i="1"/>
  <c r="C1580"/>
  <c r="G1580" s="1"/>
  <c r="H1579"/>
  <c r="G1579"/>
  <c r="C1579"/>
  <c r="C1578"/>
  <c r="C1577"/>
  <c r="G1577" s="1"/>
  <c r="H1576"/>
  <c r="C1576"/>
  <c r="G1576" s="1"/>
  <c r="H1575"/>
  <c r="G1575"/>
  <c r="C1575"/>
  <c r="C1574"/>
  <c r="C1573"/>
  <c r="G1573" s="1"/>
  <c r="H1572"/>
  <c r="C1572"/>
  <c r="G1572" s="1"/>
  <c r="H1571"/>
  <c r="G1571"/>
  <c r="C1571"/>
  <c r="C1570"/>
  <c r="C1569"/>
  <c r="G1569" s="1"/>
  <c r="H1568"/>
  <c r="C1568"/>
  <c r="G1568" s="1"/>
  <c r="H1567"/>
  <c r="G1567"/>
  <c r="C1567"/>
  <c r="C1566"/>
  <c r="C1565"/>
  <c r="G1565" s="1"/>
  <c r="H1564"/>
  <c r="C1564"/>
  <c r="G1564" s="1"/>
  <c r="H1563"/>
  <c r="G1563"/>
  <c r="C1563"/>
  <c r="C1562"/>
  <c r="C1561"/>
  <c r="G1561" s="1"/>
  <c r="H1560"/>
  <c r="C1560"/>
  <c r="G1560" s="1"/>
  <c r="H1559"/>
  <c r="G1559"/>
  <c r="C1559"/>
  <c r="C1558"/>
  <c r="C1557"/>
  <c r="G1557" s="1"/>
  <c r="H1556"/>
  <c r="C1556"/>
  <c r="G1556" s="1"/>
  <c r="H1555"/>
  <c r="G1555"/>
  <c r="C1555"/>
  <c r="C1554"/>
  <c r="C1553"/>
  <c r="G1553" s="1"/>
  <c r="H1552"/>
  <c r="C1552"/>
  <c r="G1552" s="1"/>
  <c r="H1551"/>
  <c r="G1551"/>
  <c r="C1551"/>
  <c r="C1550"/>
  <c r="C1549"/>
  <c r="G1549" s="1"/>
  <c r="H1548"/>
  <c r="C1548"/>
  <c r="G1548" s="1"/>
  <c r="H1547"/>
  <c r="G1547"/>
  <c r="C1547"/>
  <c r="C1546"/>
  <c r="C1545"/>
  <c r="G1545" s="1"/>
  <c r="H1544"/>
  <c r="C1544"/>
  <c r="G1544" s="1"/>
  <c r="H1543"/>
  <c r="G1543"/>
  <c r="C1543"/>
  <c r="C1542"/>
  <c r="C1541"/>
  <c r="G1541" s="1"/>
  <c r="H1540"/>
  <c r="C1540"/>
  <c r="G1540" s="1"/>
  <c r="H1539"/>
  <c r="G1539"/>
  <c r="C1539"/>
  <c r="C1538"/>
  <c r="C1537"/>
  <c r="G1537" s="1"/>
  <c r="H1536"/>
  <c r="C1536"/>
  <c r="G1536" s="1"/>
  <c r="H1535"/>
  <c r="G1535"/>
  <c r="C1535"/>
  <c r="C1534"/>
  <c r="C1533"/>
  <c r="G1533" s="1"/>
  <c r="H1532"/>
  <c r="C1532"/>
  <c r="G1532" s="1"/>
  <c r="H1531"/>
  <c r="G1531"/>
  <c r="C1531"/>
  <c r="C1530"/>
  <c r="C1529"/>
  <c r="G1529" s="1"/>
  <c r="H1528"/>
  <c r="C1528"/>
  <c r="G1528" s="1"/>
  <c r="H1527"/>
  <c r="G1527"/>
  <c r="C1527"/>
  <c r="C1526"/>
  <c r="C1525"/>
  <c r="G1525" s="1"/>
  <c r="H1524"/>
  <c r="C1524"/>
  <c r="G1524" s="1"/>
  <c r="H1523"/>
  <c r="G1523"/>
  <c r="C1523"/>
  <c r="C1522"/>
  <c r="C1521"/>
  <c r="G1521" s="1"/>
  <c r="H1520"/>
  <c r="C1520"/>
  <c r="G1520" s="1"/>
  <c r="H1519"/>
  <c r="G1519"/>
  <c r="C1519"/>
  <c r="C1518"/>
  <c r="H1516"/>
  <c r="C1516"/>
  <c r="G1516" s="1"/>
  <c r="H1515"/>
  <c r="G1515"/>
  <c r="C1515"/>
  <c r="C1514"/>
  <c r="C1513"/>
  <c r="G1513" s="1"/>
  <c r="H1512"/>
  <c r="C1512"/>
  <c r="G1512" s="1"/>
  <c r="H1511"/>
  <c r="G1511"/>
  <c r="C1511"/>
  <c r="C1510"/>
  <c r="C1509"/>
  <c r="G1509" s="1"/>
  <c r="H1508"/>
  <c r="C1508"/>
  <c r="G1508" s="1"/>
  <c r="H1507"/>
  <c r="G1507"/>
  <c r="C1507"/>
  <c r="C1506"/>
  <c r="C1505"/>
  <c r="G1505" s="1"/>
  <c r="H1504"/>
  <c r="C1504"/>
  <c r="G1504" s="1"/>
  <c r="H1503"/>
  <c r="G1503"/>
  <c r="C1503"/>
  <c r="C1502"/>
  <c r="C1501"/>
  <c r="G1501" s="1"/>
  <c r="H1500"/>
  <c r="C1500"/>
  <c r="G1500" s="1"/>
  <c r="H1499"/>
  <c r="G1499"/>
  <c r="C1499"/>
  <c r="C1498"/>
  <c r="C1497"/>
  <c r="G1497" s="1"/>
  <c r="H1496"/>
  <c r="C1496"/>
  <c r="G1496" s="1"/>
  <c r="H1495"/>
  <c r="G1495"/>
  <c r="C1495"/>
  <c r="C1494"/>
  <c r="C1493"/>
  <c r="G1493" s="1"/>
  <c r="H1492"/>
  <c r="C1492"/>
  <c r="G1492" s="1"/>
  <c r="H1491"/>
  <c r="G1491"/>
  <c r="C1491"/>
  <c r="C1490"/>
  <c r="C1489"/>
  <c r="G1489" s="1"/>
  <c r="H1488"/>
  <c r="C1488"/>
  <c r="G1488" s="1"/>
  <c r="H1487"/>
  <c r="G1487"/>
  <c r="C1487"/>
  <c r="C1486"/>
  <c r="C1485"/>
  <c r="G1485" s="1"/>
  <c r="H1484"/>
  <c r="C1484"/>
  <c r="G1484" s="1"/>
  <c r="H1483"/>
  <c r="G1483"/>
  <c r="C1483"/>
  <c r="C1482"/>
  <c r="C1481"/>
  <c r="G1481" s="1"/>
  <c r="H1480"/>
  <c r="C1480"/>
  <c r="D1479"/>
  <c r="C1479"/>
  <c r="H1478"/>
  <c r="G1478"/>
  <c r="I1478" s="1"/>
  <c r="D1478"/>
  <c r="C1478"/>
  <c r="J1478" s="1"/>
  <c r="D1477"/>
  <c r="C1477"/>
  <c r="H1476"/>
  <c r="G1476"/>
  <c r="I1476" s="1"/>
  <c r="D1476"/>
  <c r="C1476"/>
  <c r="J1476" s="1"/>
  <c r="H1475"/>
  <c r="G1475"/>
  <c r="D1475"/>
  <c r="C1475"/>
  <c r="D1474"/>
  <c r="C1474"/>
  <c r="H1473"/>
  <c r="G1473"/>
  <c r="I1473" s="1"/>
  <c r="D1473"/>
  <c r="C1473"/>
  <c r="J1473" s="1"/>
  <c r="D1472"/>
  <c r="C1472"/>
  <c r="H1471"/>
  <c r="G1471"/>
  <c r="I1471" s="1"/>
  <c r="D1471"/>
  <c r="C1471"/>
  <c r="J1471" s="1"/>
  <c r="H1470"/>
  <c r="G1470"/>
  <c r="D1470"/>
  <c r="C1470"/>
  <c r="H1469"/>
  <c r="G1469"/>
  <c r="D1469"/>
  <c r="C1469"/>
  <c r="D1468"/>
  <c r="C1468"/>
  <c r="H1467"/>
  <c r="G1467"/>
  <c r="I1467" s="1"/>
  <c r="D1467"/>
  <c r="C1467"/>
  <c r="J1467" s="1"/>
  <c r="D1466"/>
  <c r="C1466"/>
  <c r="H1465"/>
  <c r="G1465"/>
  <c r="I1465" s="1"/>
  <c r="D1465"/>
  <c r="C1465"/>
  <c r="J1465" s="1"/>
  <c r="D1464"/>
  <c r="C1464"/>
  <c r="H1463"/>
  <c r="G1463"/>
  <c r="I1463" s="1"/>
  <c r="D1463"/>
  <c r="C1463"/>
  <c r="J1463" s="1"/>
  <c r="D1462"/>
  <c r="C1462"/>
  <c r="D1461"/>
  <c r="C1461"/>
  <c r="H1460"/>
  <c r="G1460"/>
  <c r="I1460" s="1"/>
  <c r="D1460"/>
  <c r="C1460"/>
  <c r="J1460" s="1"/>
  <c r="D1459"/>
  <c r="C1459"/>
  <c r="H1458"/>
  <c r="G1458"/>
  <c r="I1458" s="1"/>
  <c r="D1458"/>
  <c r="C1458"/>
  <c r="J1458" s="1"/>
  <c r="D1457"/>
  <c r="C1457"/>
  <c r="H1456"/>
  <c r="G1456"/>
  <c r="I1456" s="1"/>
  <c r="D1456"/>
  <c r="C1456"/>
  <c r="J1456" s="1"/>
  <c r="D1455"/>
  <c r="C1455"/>
  <c r="D1454"/>
  <c r="C1454"/>
  <c r="D1453"/>
  <c r="C1453"/>
  <c r="H1452"/>
  <c r="G1452"/>
  <c r="I1452" s="1"/>
  <c r="D1452"/>
  <c r="C1452"/>
  <c r="J1452" s="1"/>
  <c r="D1451"/>
  <c r="C1451"/>
  <c r="H1450"/>
  <c r="G1450"/>
  <c r="I1450" s="1"/>
  <c r="D1450"/>
  <c r="C1450"/>
  <c r="J1450" s="1"/>
  <c r="D1449"/>
  <c r="C1449"/>
  <c r="H1448"/>
  <c r="G1448"/>
  <c r="I1448" s="1"/>
  <c r="D1448"/>
  <c r="C1448"/>
  <c r="J1448" s="1"/>
  <c r="D1447"/>
  <c r="C1447"/>
  <c r="H1446"/>
  <c r="G1446"/>
  <c r="I1446" s="1"/>
  <c r="D1446"/>
  <c r="C1446"/>
  <c r="J1446" s="1"/>
  <c r="H1445"/>
  <c r="D1445"/>
  <c r="C1445"/>
  <c r="J1445" s="1"/>
  <c r="J1444"/>
  <c r="D1444"/>
  <c r="C1444"/>
  <c r="H1443"/>
  <c r="D1443"/>
  <c r="C1443"/>
  <c r="J1443" s="1"/>
  <c r="D1442"/>
  <c r="C1442"/>
  <c r="H1441"/>
  <c r="D1441"/>
  <c r="C1441"/>
  <c r="J1441" s="1"/>
  <c r="J1440"/>
  <c r="D1440"/>
  <c r="C1440"/>
  <c r="H1439"/>
  <c r="D1439"/>
  <c r="C1439"/>
  <c r="J1439" s="1"/>
  <c r="H1438"/>
  <c r="D1438"/>
  <c r="C1438"/>
  <c r="G1438" s="1"/>
  <c r="H1437"/>
  <c r="D1437"/>
  <c r="C1437"/>
  <c r="G1437" s="1"/>
  <c r="H1436"/>
  <c r="C1436"/>
  <c r="H1434"/>
  <c r="D1434"/>
  <c r="C1434"/>
  <c r="G1434" s="1"/>
  <c r="H1433"/>
  <c r="D1433"/>
  <c r="C1433"/>
  <c r="G1433" s="1"/>
  <c r="H1432"/>
  <c r="D1432"/>
  <c r="C1432"/>
  <c r="G1432" s="1"/>
  <c r="H1431"/>
  <c r="D1431"/>
  <c r="C1431"/>
  <c r="G1431" s="1"/>
  <c r="H1430"/>
  <c r="D1430"/>
  <c r="C1430"/>
  <c r="G1430" s="1"/>
  <c r="H1429"/>
  <c r="D1429"/>
  <c r="C1429"/>
  <c r="G1429" s="1"/>
  <c r="H1428"/>
  <c r="D1428"/>
  <c r="C1428"/>
  <c r="G1428" s="1"/>
  <c r="H1427"/>
  <c r="D1427"/>
  <c r="C1427"/>
  <c r="G1427" s="1"/>
  <c r="H1426"/>
  <c r="G1426"/>
  <c r="D1426"/>
  <c r="C1426"/>
  <c r="H1425"/>
  <c r="G1425"/>
  <c r="D1425"/>
  <c r="C1425"/>
  <c r="H1424"/>
  <c r="G1424"/>
  <c r="D1424"/>
  <c r="C1424"/>
  <c r="D1423"/>
  <c r="H1422"/>
  <c r="G1422"/>
  <c r="D1422"/>
  <c r="C1422"/>
  <c r="H1421"/>
  <c r="G1421"/>
  <c r="D1421"/>
  <c r="C1421"/>
  <c r="H1420"/>
  <c r="G1420"/>
  <c r="D1420"/>
  <c r="C1420"/>
  <c r="H1419"/>
  <c r="G1419"/>
  <c r="D1419"/>
  <c r="C1419"/>
  <c r="H1418"/>
  <c r="G1418"/>
  <c r="D1418"/>
  <c r="C1418"/>
  <c r="H1417"/>
  <c r="G1417"/>
  <c r="D1417"/>
  <c r="C1417"/>
  <c r="H1416"/>
  <c r="G1416"/>
  <c r="D1416"/>
  <c r="C1416"/>
  <c r="H1415"/>
  <c r="G1415"/>
  <c r="D1415"/>
  <c r="C1415"/>
  <c r="H1414"/>
  <c r="G1414"/>
  <c r="D1414"/>
  <c r="C1414"/>
  <c r="H1413"/>
  <c r="G1413"/>
  <c r="D1413"/>
  <c r="C1413"/>
  <c r="H1412"/>
  <c r="G1412"/>
  <c r="D1412"/>
  <c r="C1412"/>
  <c r="H1411"/>
  <c r="G1411"/>
  <c r="D1411"/>
  <c r="C1411"/>
  <c r="H1410"/>
  <c r="G1410"/>
  <c r="D1410"/>
  <c r="C1410"/>
  <c r="H1409"/>
  <c r="G1409"/>
  <c r="D1409"/>
  <c r="C1409"/>
  <c r="H1408"/>
  <c r="G1408"/>
  <c r="D1408"/>
  <c r="C1408"/>
  <c r="H1407"/>
  <c r="G1407"/>
  <c r="D1407"/>
  <c r="C1407"/>
  <c r="H1406"/>
  <c r="G1406"/>
  <c r="D1406"/>
  <c r="C1406"/>
  <c r="H1405"/>
  <c r="G1405"/>
  <c r="D1405"/>
  <c r="C1405"/>
  <c r="H1404"/>
  <c r="G1404"/>
  <c r="D1404"/>
  <c r="C1404"/>
  <c r="H1403"/>
  <c r="G1403"/>
  <c r="D1403"/>
  <c r="C1403"/>
  <c r="H1402"/>
  <c r="G1402"/>
  <c r="D1402"/>
  <c r="C1402"/>
  <c r="H1401"/>
  <c r="G1401"/>
  <c r="D1401"/>
  <c r="C1401"/>
  <c r="H1400"/>
  <c r="G1400"/>
  <c r="D1400"/>
  <c r="C1400"/>
  <c r="H1399"/>
  <c r="G1399"/>
  <c r="D1399"/>
  <c r="C1399"/>
  <c r="H1398"/>
  <c r="G1398"/>
  <c r="D1398"/>
  <c r="C1398"/>
  <c r="H1397"/>
  <c r="G1397"/>
  <c r="D1397"/>
  <c r="C1397"/>
  <c r="H1396"/>
  <c r="G1396"/>
  <c r="D1396"/>
  <c r="C1396"/>
  <c r="H1395"/>
  <c r="G1395"/>
  <c r="D1395"/>
  <c r="C1395"/>
  <c r="H1394"/>
  <c r="G1394"/>
  <c r="D1394"/>
  <c r="C1394"/>
  <c r="H1393"/>
  <c r="G1393"/>
  <c r="D1393"/>
  <c r="C1393"/>
  <c r="H1392"/>
  <c r="G1392"/>
  <c r="D1392"/>
  <c r="C1392"/>
  <c r="H1391"/>
  <c r="G1391"/>
  <c r="D1391"/>
  <c r="C1391"/>
  <c r="H1390"/>
  <c r="G1390"/>
  <c r="D1390"/>
  <c r="C1390"/>
  <c r="H1389"/>
  <c r="G1389"/>
  <c r="D1389"/>
  <c r="C1389"/>
  <c r="H1388"/>
  <c r="G1388"/>
  <c r="D1388"/>
  <c r="C1388"/>
  <c r="H1387"/>
  <c r="G1387"/>
  <c r="D1387"/>
  <c r="C1387"/>
  <c r="H1386"/>
  <c r="G1386"/>
  <c r="D1386"/>
  <c r="C1386"/>
  <c r="H1385"/>
  <c r="G1385"/>
  <c r="D1385"/>
  <c r="C1385"/>
  <c r="H1384"/>
  <c r="G1384"/>
  <c r="D1384"/>
  <c r="C1384"/>
  <c r="D1383"/>
  <c r="H1382"/>
  <c r="G1382"/>
  <c r="D1382"/>
  <c r="C1382"/>
  <c r="H1381"/>
  <c r="G1381"/>
  <c r="D1381"/>
  <c r="C1381"/>
  <c r="H1380"/>
  <c r="G1380"/>
  <c r="D1380"/>
  <c r="C1380"/>
  <c r="H1379"/>
  <c r="G1379"/>
  <c r="D1379"/>
  <c r="C1379"/>
  <c r="H1378"/>
  <c r="G1378"/>
  <c r="D1378"/>
  <c r="C1378"/>
  <c r="H1377"/>
  <c r="G1377"/>
  <c r="D1377"/>
  <c r="C1377"/>
  <c r="H1376"/>
  <c r="G1376"/>
  <c r="D1376"/>
  <c r="C1376"/>
  <c r="H1375"/>
  <c r="G1375"/>
  <c r="D1375"/>
  <c r="C1375"/>
  <c r="H1374"/>
  <c r="G1374"/>
  <c r="D1374"/>
  <c r="C1374"/>
  <c r="H1373"/>
  <c r="G1373"/>
  <c r="D1373"/>
  <c r="C1373"/>
  <c r="H1372"/>
  <c r="G1372"/>
  <c r="D1372"/>
  <c r="C1372"/>
  <c r="H1371"/>
  <c r="G1371"/>
  <c r="D1371"/>
  <c r="C1371"/>
  <c r="H1370"/>
  <c r="G1370"/>
  <c r="D1370"/>
  <c r="C1370"/>
  <c r="H1369"/>
  <c r="G1369"/>
  <c r="D1369"/>
  <c r="C1369"/>
  <c r="H1368"/>
  <c r="G1368"/>
  <c r="D1368"/>
  <c r="C1368"/>
  <c r="H1367"/>
  <c r="G1367"/>
  <c r="D1367"/>
  <c r="C1367"/>
  <c r="H1366"/>
  <c r="G1366"/>
  <c r="D1366"/>
  <c r="C1366"/>
  <c r="H1365"/>
  <c r="G1365"/>
  <c r="D1365"/>
  <c r="C1365"/>
  <c r="H1364"/>
  <c r="G1364"/>
  <c r="D1364"/>
  <c r="C1364"/>
  <c r="H1363"/>
  <c r="G1363"/>
  <c r="D1363"/>
  <c r="C1363"/>
  <c r="H1362"/>
  <c r="G1362"/>
  <c r="D1362"/>
  <c r="C1362"/>
  <c r="H1361"/>
  <c r="G1361"/>
  <c r="D1361"/>
  <c r="C1361"/>
  <c r="H1360"/>
  <c r="G1360"/>
  <c r="D1360"/>
  <c r="C1360"/>
  <c r="H1359"/>
  <c r="G1359"/>
  <c r="D1359"/>
  <c r="C1359"/>
  <c r="H1358"/>
  <c r="G1358"/>
  <c r="D1358"/>
  <c r="C1358"/>
  <c r="H1357"/>
  <c r="G1357"/>
  <c r="D1357"/>
  <c r="C1357"/>
  <c r="H1356"/>
  <c r="G1356"/>
  <c r="D1356"/>
  <c r="C1356"/>
  <c r="H1355"/>
  <c r="G1355"/>
  <c r="D1355"/>
  <c r="C1355"/>
  <c r="H1354"/>
  <c r="G1354"/>
  <c r="D1354"/>
  <c r="C1354"/>
  <c r="H1353"/>
  <c r="G1353"/>
  <c r="D1353"/>
  <c r="C1353"/>
  <c r="H1352"/>
  <c r="G1352"/>
  <c r="D1352"/>
  <c r="C1352"/>
  <c r="H1351"/>
  <c r="G1351"/>
  <c r="D1351"/>
  <c r="C1351"/>
  <c r="H1350"/>
  <c r="G1350"/>
  <c r="D1350"/>
  <c r="C1350"/>
  <c r="H1349"/>
  <c r="G1349"/>
  <c r="D1349"/>
  <c r="C1349"/>
  <c r="H1348"/>
  <c r="G1348"/>
  <c r="D1348"/>
  <c r="C1348"/>
  <c r="H1347"/>
  <c r="G1347"/>
  <c r="D1347"/>
  <c r="C1347"/>
  <c r="H1346"/>
  <c r="G1346"/>
  <c r="D1346"/>
  <c r="C1346"/>
  <c r="H1345"/>
  <c r="G1345"/>
  <c r="D1345"/>
  <c r="C1345"/>
  <c r="H1344"/>
  <c r="G1344"/>
  <c r="D1344"/>
  <c r="C1344"/>
  <c r="H1343"/>
  <c r="G1343"/>
  <c r="D1343"/>
  <c r="C1343"/>
  <c r="H1342"/>
  <c r="G1342"/>
  <c r="D1342"/>
  <c r="C1342"/>
  <c r="H1341"/>
  <c r="G1341"/>
  <c r="D1341"/>
  <c r="C1341"/>
  <c r="H1340"/>
  <c r="G1340"/>
  <c r="D1340"/>
  <c r="C1340"/>
  <c r="H1339"/>
  <c r="G1339"/>
  <c r="D1339"/>
  <c r="C1339"/>
  <c r="H1338"/>
  <c r="G1338"/>
  <c r="D1338"/>
  <c r="C1338"/>
  <c r="H1337"/>
  <c r="G1337"/>
  <c r="D1337"/>
  <c r="C1337"/>
  <c r="H1336"/>
  <c r="G1336"/>
  <c r="D1336"/>
  <c r="C1336"/>
  <c r="H1335"/>
  <c r="G1335"/>
  <c r="D1335"/>
  <c r="C1335"/>
  <c r="H1334"/>
  <c r="G1334"/>
  <c r="D1334"/>
  <c r="C1334"/>
  <c r="H1333"/>
  <c r="G1333"/>
  <c r="D1333"/>
  <c r="C1333"/>
  <c r="H1332"/>
  <c r="G1332"/>
  <c r="D1332"/>
  <c r="C1332"/>
  <c r="H1331"/>
  <c r="G1331"/>
  <c r="D1331"/>
  <c r="C1331"/>
  <c r="H1330"/>
  <c r="G1330"/>
  <c r="D1330"/>
  <c r="C1330"/>
  <c r="H1329"/>
  <c r="G1329"/>
  <c r="D1329"/>
  <c r="C1329"/>
  <c r="H1328"/>
  <c r="G1328"/>
  <c r="D1328"/>
  <c r="C1328"/>
  <c r="H1327"/>
  <c r="G1327"/>
  <c r="D1327"/>
  <c r="C1327"/>
  <c r="H1326"/>
  <c r="G1326"/>
  <c r="D1326"/>
  <c r="C1326"/>
  <c r="H1325"/>
  <c r="G1325"/>
  <c r="D1325"/>
  <c r="C1325"/>
  <c r="H1324"/>
  <c r="G1324"/>
  <c r="D1324"/>
  <c r="C1324"/>
  <c r="H1323"/>
  <c r="G1323"/>
  <c r="D1323"/>
  <c r="C1323"/>
  <c r="H1322"/>
  <c r="G1322"/>
  <c r="D1322"/>
  <c r="C1322"/>
  <c r="H1321"/>
  <c r="G1321"/>
  <c r="D1321"/>
  <c r="C1321"/>
  <c r="H1320"/>
  <c r="G1320"/>
  <c r="D1320"/>
  <c r="C1320"/>
  <c r="H1319"/>
  <c r="G1319"/>
  <c r="D1319"/>
  <c r="C1319"/>
  <c r="H1318"/>
  <c r="G1318"/>
  <c r="D1318"/>
  <c r="C1318"/>
  <c r="H1317"/>
  <c r="G1317"/>
  <c r="D1317"/>
  <c r="C1317"/>
  <c r="H1316"/>
  <c r="G1316"/>
  <c r="D1316"/>
  <c r="C1316"/>
  <c r="H1315"/>
  <c r="G1315"/>
  <c r="D1315"/>
  <c r="C1315"/>
  <c r="H1314"/>
  <c r="G1314"/>
  <c r="D1314"/>
  <c r="C1314"/>
  <c r="H1313"/>
  <c r="G1313"/>
  <c r="D1313"/>
  <c r="C1313"/>
  <c r="H1312"/>
  <c r="G1312"/>
  <c r="D1312"/>
  <c r="C1312"/>
  <c r="H1311"/>
  <c r="G1311"/>
  <c r="D1311"/>
  <c r="C1311"/>
  <c r="H1310"/>
  <c r="G1310"/>
  <c r="D1310"/>
  <c r="C1310"/>
  <c r="H1309"/>
  <c r="G1309"/>
  <c r="D1309"/>
  <c r="C1309"/>
  <c r="H1308"/>
  <c r="G1308"/>
  <c r="D1308"/>
  <c r="C1308"/>
  <c r="H1307"/>
  <c r="G1307"/>
  <c r="D1307"/>
  <c r="C1307"/>
  <c r="H1306"/>
  <c r="G1306"/>
  <c r="D1306"/>
  <c r="C1306"/>
  <c r="H1305"/>
  <c r="G1305"/>
  <c r="D1305"/>
  <c r="C1305"/>
  <c r="H1304"/>
  <c r="G1304"/>
  <c r="D1304"/>
  <c r="C1304"/>
  <c r="H1303"/>
  <c r="G1303"/>
  <c r="D1303"/>
  <c r="C1303"/>
  <c r="H1302"/>
  <c r="G1302"/>
  <c r="D1302"/>
  <c r="C1302"/>
  <c r="H1301"/>
  <c r="G1301"/>
  <c r="D1301"/>
  <c r="C1301"/>
  <c r="H1300"/>
  <c r="G1300"/>
  <c r="D1300"/>
  <c r="C1300"/>
  <c r="D1299"/>
  <c r="H1298"/>
  <c r="G1298"/>
  <c r="D1298"/>
  <c r="C1298"/>
  <c r="H1297"/>
  <c r="G1297"/>
  <c r="D1297"/>
  <c r="C1297"/>
  <c r="H1296"/>
  <c r="G1296"/>
  <c r="D1296"/>
  <c r="C1296"/>
  <c r="H1295"/>
  <c r="G1295"/>
  <c r="D1295"/>
  <c r="C1295"/>
  <c r="H1294"/>
  <c r="G1294"/>
  <c r="D1294"/>
  <c r="C1294"/>
  <c r="H1293"/>
  <c r="G1293"/>
  <c r="D1293"/>
  <c r="C1293"/>
  <c r="H1292"/>
  <c r="G1292"/>
  <c r="D1292"/>
  <c r="C1292"/>
  <c r="H1291"/>
  <c r="G1291"/>
  <c r="D1291"/>
  <c r="C1291"/>
  <c r="H1290"/>
  <c r="G1290"/>
  <c r="D1290"/>
  <c r="C1290"/>
  <c r="H1289"/>
  <c r="G1289"/>
  <c r="D1289"/>
  <c r="C1289"/>
  <c r="H1288"/>
  <c r="G1288"/>
  <c r="D1288"/>
  <c r="C1288"/>
  <c r="H1287"/>
  <c r="G1287"/>
  <c r="D1287"/>
  <c r="C1287"/>
  <c r="H1286"/>
  <c r="G1286"/>
  <c r="D1286"/>
  <c r="C1286"/>
  <c r="H1285"/>
  <c r="G1285"/>
  <c r="D1285"/>
  <c r="C1285"/>
  <c r="H1284"/>
  <c r="G1284"/>
  <c r="D1284"/>
  <c r="C1284"/>
  <c r="H1283"/>
  <c r="G1283"/>
  <c r="D1283"/>
  <c r="C1283"/>
  <c r="H1282"/>
  <c r="G1282"/>
  <c r="D1282"/>
  <c r="C1282"/>
  <c r="H1281"/>
  <c r="G1281"/>
  <c r="D1281"/>
  <c r="C1281"/>
  <c r="H1280"/>
  <c r="G1280"/>
  <c r="D1280"/>
  <c r="C1280"/>
  <c r="H1279"/>
  <c r="G1279"/>
  <c r="D1279"/>
  <c r="C1279"/>
  <c r="H1278"/>
  <c r="G1278"/>
  <c r="D1278"/>
  <c r="C1278"/>
  <c r="H1277"/>
  <c r="G1277"/>
  <c r="D1277"/>
  <c r="C1277"/>
  <c r="H1276"/>
  <c r="G1276"/>
  <c r="D1276"/>
  <c r="C1276"/>
  <c r="H1275"/>
  <c r="G1275"/>
  <c r="D1275"/>
  <c r="C1275"/>
  <c r="H1274"/>
  <c r="G1274"/>
  <c r="D1274"/>
  <c r="C1274"/>
  <c r="H1273"/>
  <c r="G1273"/>
  <c r="D1273"/>
  <c r="C1273"/>
  <c r="H1272"/>
  <c r="G1272"/>
  <c r="D1272"/>
  <c r="C1272"/>
  <c r="H1271"/>
  <c r="G1271"/>
  <c r="D1271"/>
  <c r="C1271"/>
  <c r="H1270"/>
  <c r="G1270"/>
  <c r="D1270"/>
  <c r="C1270"/>
  <c r="H1269"/>
  <c r="G1269"/>
  <c r="D1269"/>
  <c r="C1269"/>
  <c r="H1268"/>
  <c r="G1268"/>
  <c r="D1268"/>
  <c r="C1268"/>
  <c r="H1267"/>
  <c r="G1267"/>
  <c r="D1267"/>
  <c r="C1267"/>
  <c r="H1266"/>
  <c r="G1266"/>
  <c r="D1266"/>
  <c r="C1266"/>
  <c r="H1265"/>
  <c r="G1265"/>
  <c r="D1265"/>
  <c r="C1265"/>
  <c r="H1264"/>
  <c r="G1264"/>
  <c r="D1264"/>
  <c r="C1264"/>
  <c r="H1263"/>
  <c r="G1263"/>
  <c r="D1263"/>
  <c r="C1263"/>
  <c r="H1262"/>
  <c r="G1262"/>
  <c r="D1262"/>
  <c r="C1262"/>
  <c r="H1261"/>
  <c r="G1261"/>
  <c r="D1261"/>
  <c r="C1261"/>
  <c r="H1260"/>
  <c r="G1260"/>
  <c r="D1260"/>
  <c r="C1260"/>
  <c r="H1259"/>
  <c r="G1259"/>
  <c r="D1259"/>
  <c r="C1259"/>
  <c r="H1258"/>
  <c r="G1258"/>
  <c r="D1258"/>
  <c r="C1258"/>
  <c r="H1257"/>
  <c r="G1257"/>
  <c r="D1257"/>
  <c r="C1257"/>
  <c r="H1256"/>
  <c r="G1256"/>
  <c r="D1256"/>
  <c r="C1256"/>
  <c r="H1255"/>
  <c r="G1255"/>
  <c r="D1255"/>
  <c r="C1255"/>
  <c r="H1254"/>
  <c r="G1254"/>
  <c r="D1254"/>
  <c r="C1254"/>
  <c r="H1253"/>
  <c r="G1253"/>
  <c r="D1253"/>
  <c r="C1253"/>
  <c r="H1252"/>
  <c r="G1252"/>
  <c r="D1252"/>
  <c r="C1252"/>
  <c r="H1251"/>
  <c r="G1251"/>
  <c r="D1251"/>
  <c r="C1251"/>
  <c r="H1250"/>
  <c r="G1250"/>
  <c r="D1250"/>
  <c r="C1250"/>
  <c r="H1249"/>
  <c r="G1249"/>
  <c r="D1249"/>
  <c r="C1249"/>
  <c r="H1248"/>
  <c r="G1248"/>
  <c r="D1248"/>
  <c r="C1248"/>
  <c r="H1247"/>
  <c r="G1247"/>
  <c r="D1247"/>
  <c r="C1247"/>
  <c r="H1246"/>
  <c r="G1246"/>
  <c r="D1246"/>
  <c r="C1246"/>
  <c r="H1245"/>
  <c r="G1245"/>
  <c r="D1245"/>
  <c r="C1245"/>
  <c r="H1244"/>
  <c r="G1244"/>
  <c r="D1244"/>
  <c r="C1244"/>
  <c r="H1243"/>
  <c r="G1243"/>
  <c r="D1243"/>
  <c r="C1243"/>
  <c r="H1242"/>
  <c r="G1242"/>
  <c r="D1242"/>
  <c r="C1242"/>
  <c r="H1241"/>
  <c r="G1241"/>
  <c r="D1241"/>
  <c r="C1241"/>
  <c r="H1240"/>
  <c r="G1240"/>
  <c r="D1240"/>
  <c r="C1240"/>
  <c r="H1239"/>
  <c r="G1239"/>
  <c r="D1239"/>
  <c r="C1239"/>
  <c r="H1238"/>
  <c r="G1238"/>
  <c r="D1238"/>
  <c r="C1238"/>
  <c r="H1237"/>
  <c r="G1237"/>
  <c r="D1237"/>
  <c r="C1237"/>
  <c r="H1236"/>
  <c r="G1236"/>
  <c r="D1236"/>
  <c r="C1236"/>
  <c r="H1235"/>
  <c r="G1235"/>
  <c r="D1235"/>
  <c r="C1235"/>
  <c r="H1234"/>
  <c r="G1234"/>
  <c r="D1234"/>
  <c r="C1234"/>
  <c r="H1233"/>
  <c r="G1233"/>
  <c r="D1233"/>
  <c r="C1233"/>
  <c r="H1232"/>
  <c r="G1232"/>
  <c r="D1232"/>
  <c r="C1232"/>
  <c r="H1231"/>
  <c r="G1231"/>
  <c r="D1231"/>
  <c r="C1231"/>
  <c r="H1230"/>
  <c r="G1230"/>
  <c r="D1230"/>
  <c r="C1230"/>
  <c r="H1229"/>
  <c r="G1229"/>
  <c r="D1229"/>
  <c r="C1229"/>
  <c r="H1228"/>
  <c r="G1228"/>
  <c r="D1228"/>
  <c r="C1228"/>
  <c r="H1227"/>
  <c r="G1227"/>
  <c r="D1227"/>
  <c r="C1227"/>
  <c r="H1226"/>
  <c r="G1226"/>
  <c r="D1226"/>
  <c r="C1226"/>
  <c r="H1225"/>
  <c r="G1225"/>
  <c r="D1225"/>
  <c r="C1225"/>
  <c r="H1224"/>
  <c r="G1224"/>
  <c r="D1224"/>
  <c r="C1224"/>
  <c r="H1223"/>
  <c r="G1223"/>
  <c r="D1223"/>
  <c r="C1223"/>
  <c r="H1222"/>
  <c r="G1222"/>
  <c r="D1222"/>
  <c r="C1222"/>
  <c r="H1221"/>
  <c r="G1221"/>
  <c r="D1221"/>
  <c r="C1221"/>
  <c r="H1220"/>
  <c r="G1220"/>
  <c r="D1220"/>
  <c r="C1220"/>
  <c r="H1219"/>
  <c r="G1219"/>
  <c r="D1219"/>
  <c r="C1219"/>
  <c r="H1218"/>
  <c r="G1218"/>
  <c r="D1218"/>
  <c r="C1218"/>
  <c r="H1217"/>
  <c r="G1217"/>
  <c r="D1217"/>
  <c r="C1217"/>
  <c r="H1216"/>
  <c r="G1216"/>
  <c r="D1216"/>
  <c r="C1216"/>
  <c r="H1215"/>
  <c r="G1215"/>
  <c r="D1215"/>
  <c r="C1215"/>
  <c r="C1214"/>
  <c r="H1213"/>
  <c r="G1213"/>
  <c r="D1213"/>
  <c r="C1213"/>
  <c r="H1212"/>
  <c r="G1212"/>
  <c r="D1212"/>
  <c r="C1212"/>
  <c r="H1211"/>
  <c r="G1211"/>
  <c r="D1211"/>
  <c r="C1211"/>
  <c r="H1210"/>
  <c r="G1210"/>
  <c r="D1210"/>
  <c r="C1210"/>
  <c r="H1209"/>
  <c r="G1209"/>
  <c r="D1209"/>
  <c r="C1209"/>
  <c r="H1208"/>
  <c r="G1208"/>
  <c r="D1208"/>
  <c r="C1208"/>
  <c r="H1207"/>
  <c r="G1207"/>
  <c r="D1207"/>
  <c r="C1207"/>
  <c r="H1206"/>
  <c r="G1206"/>
  <c r="D1206"/>
  <c r="C1206"/>
  <c r="H1205"/>
  <c r="G1205"/>
  <c r="D1205"/>
  <c r="C1205"/>
  <c r="H1204"/>
  <c r="G1204"/>
  <c r="D1204"/>
  <c r="C1204"/>
  <c r="H1203"/>
  <c r="G1203"/>
  <c r="D1203"/>
  <c r="C1203"/>
  <c r="H1202"/>
  <c r="G1202"/>
  <c r="D1202"/>
  <c r="C1202"/>
  <c r="H1201"/>
  <c r="G1201"/>
  <c r="D1201"/>
  <c r="C1201"/>
  <c r="H1200"/>
  <c r="G1200"/>
  <c r="D1200"/>
  <c r="C1200"/>
  <c r="H1199"/>
  <c r="G1199"/>
  <c r="D1199"/>
  <c r="C1199"/>
  <c r="H1198"/>
  <c r="G1198"/>
  <c r="D1198"/>
  <c r="C1198"/>
  <c r="H1197"/>
  <c r="G1197"/>
  <c r="D1197"/>
  <c r="C1197"/>
  <c r="H1196"/>
  <c r="G1196"/>
  <c r="D1196"/>
  <c r="C1196"/>
  <c r="H1195"/>
  <c r="G1195"/>
  <c r="D1195"/>
  <c r="C1195"/>
  <c r="H1194"/>
  <c r="G1194"/>
  <c r="D1194"/>
  <c r="C1194"/>
  <c r="H1193"/>
  <c r="G1193"/>
  <c r="D1193"/>
  <c r="C1193"/>
  <c r="H1192"/>
  <c r="G1192"/>
  <c r="D1192"/>
  <c r="C1192"/>
  <c r="H1191"/>
  <c r="G1191"/>
  <c r="D1191"/>
  <c r="C1191"/>
  <c r="H1190"/>
  <c r="G1190"/>
  <c r="D1190"/>
  <c r="C1190"/>
  <c r="H1189"/>
  <c r="G1189"/>
  <c r="D1189"/>
  <c r="C1189"/>
  <c r="H1188"/>
  <c r="G1188"/>
  <c r="D1188"/>
  <c r="C1188"/>
  <c r="H1187"/>
  <c r="G1187"/>
  <c r="D1187"/>
  <c r="C1187"/>
  <c r="H1186"/>
  <c r="G1186"/>
  <c r="D1186"/>
  <c r="C1186"/>
  <c r="H1185"/>
  <c r="G1185"/>
  <c r="D1185"/>
  <c r="C1185"/>
  <c r="H1184"/>
  <c r="G1184"/>
  <c r="D1184"/>
  <c r="C1184"/>
  <c r="H1182"/>
  <c r="G1182"/>
  <c r="D1182"/>
  <c r="C1182"/>
  <c r="H1181"/>
  <c r="G1181"/>
  <c r="D1181"/>
  <c r="C1181"/>
  <c r="H1180"/>
  <c r="G1180"/>
  <c r="D1180"/>
  <c r="C1180"/>
  <c r="H1179"/>
  <c r="G1179"/>
  <c r="D1179"/>
  <c r="C1179"/>
  <c r="H1178"/>
  <c r="G1178"/>
  <c r="D1178"/>
  <c r="C1178"/>
  <c r="H1177"/>
  <c r="G1177"/>
  <c r="D1177"/>
  <c r="C1177"/>
  <c r="H1176"/>
  <c r="G1176"/>
  <c r="D1176"/>
  <c r="C1176"/>
  <c r="H1175"/>
  <c r="G1175"/>
  <c r="D1175"/>
  <c r="C1175"/>
  <c r="H1174"/>
  <c r="G1174"/>
  <c r="D1174"/>
  <c r="C1174"/>
  <c r="H1173"/>
  <c r="G1173"/>
  <c r="D1173"/>
  <c r="C1173"/>
  <c r="H1172"/>
  <c r="G1172"/>
  <c r="D1172"/>
  <c r="C1172"/>
  <c r="H1171"/>
  <c r="G1171"/>
  <c r="D1171"/>
  <c r="C1171"/>
  <c r="H1170"/>
  <c r="G1170"/>
  <c r="D1170"/>
  <c r="C1170"/>
  <c r="H1169"/>
  <c r="G1169"/>
  <c r="D1169"/>
  <c r="C1169"/>
  <c r="H1168"/>
  <c r="G1168"/>
  <c r="D1168"/>
  <c r="C1168"/>
  <c r="H1167"/>
  <c r="G1167"/>
  <c r="D1167"/>
  <c r="C1167"/>
  <c r="H1166"/>
  <c r="G1166"/>
  <c r="D1166"/>
  <c r="C1166"/>
  <c r="H1165"/>
  <c r="G1165"/>
  <c r="D1165"/>
  <c r="C1165"/>
  <c r="H1164"/>
  <c r="G1164"/>
  <c r="D1164"/>
  <c r="C1164"/>
  <c r="H1163"/>
  <c r="G1163"/>
  <c r="D1163"/>
  <c r="C1163"/>
  <c r="H1162"/>
  <c r="G1162"/>
  <c r="D1162"/>
  <c r="C1162"/>
  <c r="H1161"/>
  <c r="G1161"/>
  <c r="D1161"/>
  <c r="C1161"/>
  <c r="H1160"/>
  <c r="G1160"/>
  <c r="D1160"/>
  <c r="C1160"/>
  <c r="H1159"/>
  <c r="G1159"/>
  <c r="D1159"/>
  <c r="C1159"/>
  <c r="H1158"/>
  <c r="G1158"/>
  <c r="D1158"/>
  <c r="C1158"/>
  <c r="H1157"/>
  <c r="G1157"/>
  <c r="D1157"/>
  <c r="C1157"/>
  <c r="H1156"/>
  <c r="G1156"/>
  <c r="D1156"/>
  <c r="C1156"/>
  <c r="H1155"/>
  <c r="G1155"/>
  <c r="D1155"/>
  <c r="C1155"/>
  <c r="H1154"/>
  <c r="G1154"/>
  <c r="D1154"/>
  <c r="C1154"/>
  <c r="H1151"/>
  <c r="G1151"/>
  <c r="D1151"/>
  <c r="C1151"/>
  <c r="H1150"/>
  <c r="G1150"/>
  <c r="D1150"/>
  <c r="C1150"/>
  <c r="H1149"/>
  <c r="G1149"/>
  <c r="D1149"/>
  <c r="C1149"/>
  <c r="H1148"/>
  <c r="G1148"/>
  <c r="D1148"/>
  <c r="C1148"/>
  <c r="H1147"/>
  <c r="G1147"/>
  <c r="D1147"/>
  <c r="C1147"/>
  <c r="H1146"/>
  <c r="G1146"/>
  <c r="D1146"/>
  <c r="C1146"/>
  <c r="H1145"/>
  <c r="G1145"/>
  <c r="D1145"/>
  <c r="C1145"/>
  <c r="H1144"/>
  <c r="G1144"/>
  <c r="D1144"/>
  <c r="C1144"/>
  <c r="H1143"/>
  <c r="G1143"/>
  <c r="D1143"/>
  <c r="C1143"/>
  <c r="H1142"/>
  <c r="G1142"/>
  <c r="D1142"/>
  <c r="C1142"/>
  <c r="H1141"/>
  <c r="G1141"/>
  <c r="D1141"/>
  <c r="C1141"/>
  <c r="H1140"/>
  <c r="G1140"/>
  <c r="D1140"/>
  <c r="C1140"/>
  <c r="H1139"/>
  <c r="G1139"/>
  <c r="D1139"/>
  <c r="C1139"/>
  <c r="H1138"/>
  <c r="G1138"/>
  <c r="D1138"/>
  <c r="C1138"/>
  <c r="H1137"/>
  <c r="G1137"/>
  <c r="D1137"/>
  <c r="C1137"/>
  <c r="H1136"/>
  <c r="G1136"/>
  <c r="D1136"/>
  <c r="C1136"/>
  <c r="H1135"/>
  <c r="G1135"/>
  <c r="D1135"/>
  <c r="C1135"/>
  <c r="H1134"/>
  <c r="G1134"/>
  <c r="D1134"/>
  <c r="C1134"/>
  <c r="H1133"/>
  <c r="G1133"/>
  <c r="D1133"/>
  <c r="C1133"/>
  <c r="H1132"/>
  <c r="G1132"/>
  <c r="D1132"/>
  <c r="C1132"/>
  <c r="H1131"/>
  <c r="G1131"/>
  <c r="D1131"/>
  <c r="C1131"/>
  <c r="H1130"/>
  <c r="G1130"/>
  <c r="D1130"/>
  <c r="C1130"/>
  <c r="H1129"/>
  <c r="G1129"/>
  <c r="D1129"/>
  <c r="C1129"/>
  <c r="H1128"/>
  <c r="G1128"/>
  <c r="D1128"/>
  <c r="C1128"/>
  <c r="H1127"/>
  <c r="G1127"/>
  <c r="D1127"/>
  <c r="C1127"/>
  <c r="H1126"/>
  <c r="G1126"/>
  <c r="D1126"/>
  <c r="C1126"/>
  <c r="H1125"/>
  <c r="G1125"/>
  <c r="D1125"/>
  <c r="C1125"/>
  <c r="H1124"/>
  <c r="G1124"/>
  <c r="D1124"/>
  <c r="C1124"/>
  <c r="H1123"/>
  <c r="G1123"/>
  <c r="D1123"/>
  <c r="C1123"/>
  <c r="H1122"/>
  <c r="G1122"/>
  <c r="D1122"/>
  <c r="C1122"/>
  <c r="H1121"/>
  <c r="G1121"/>
  <c r="D1121"/>
  <c r="C1121"/>
  <c r="H1120"/>
  <c r="G1120"/>
  <c r="D1120"/>
  <c r="C1120"/>
  <c r="H1119"/>
  <c r="G1119"/>
  <c r="D1119"/>
  <c r="C1119"/>
  <c r="H1118"/>
  <c r="G1118"/>
  <c r="D1118"/>
  <c r="C1118"/>
  <c r="H1117"/>
  <c r="G1117"/>
  <c r="D1117"/>
  <c r="C1117"/>
  <c r="H1116"/>
  <c r="G1116"/>
  <c r="D1116"/>
  <c r="C1116"/>
  <c r="H1115"/>
  <c r="G1115"/>
  <c r="D1115"/>
  <c r="C1115"/>
  <c r="H1114"/>
  <c r="G1114"/>
  <c r="D1114"/>
  <c r="C1114"/>
  <c r="H1113"/>
  <c r="G1113"/>
  <c r="D1113"/>
  <c r="C1113"/>
  <c r="H1112"/>
  <c r="G1112"/>
  <c r="D1112"/>
  <c r="C1112"/>
  <c r="H1111"/>
  <c r="G1111"/>
  <c r="D1111"/>
  <c r="C1111"/>
  <c r="H1110"/>
  <c r="G1110"/>
  <c r="D1110"/>
  <c r="C1110"/>
  <c r="H1109"/>
  <c r="G1109"/>
  <c r="D1109"/>
  <c r="C1109"/>
  <c r="H1108"/>
  <c r="G1108"/>
  <c r="D1108"/>
  <c r="C1108"/>
  <c r="H1107"/>
  <c r="G1107"/>
  <c r="D1107"/>
  <c r="C1107"/>
  <c r="H1106"/>
  <c r="G1106"/>
  <c r="D1106"/>
  <c r="C1106"/>
  <c r="H1105"/>
  <c r="G1105"/>
  <c r="D1105"/>
  <c r="C1105"/>
  <c r="H1104"/>
  <c r="G1104"/>
  <c r="D1104"/>
  <c r="C1104"/>
  <c r="H1103"/>
  <c r="G1103"/>
  <c r="D1103"/>
  <c r="C1103"/>
  <c r="H1102"/>
  <c r="G1102"/>
  <c r="D1102"/>
  <c r="C1102"/>
  <c r="H1101"/>
  <c r="G1101"/>
  <c r="D1101"/>
  <c r="C1101"/>
  <c r="H1100"/>
  <c r="G1100"/>
  <c r="D1100"/>
  <c r="C1100"/>
  <c r="H1099"/>
  <c r="G1099"/>
  <c r="D1099"/>
  <c r="C1099"/>
  <c r="H1098"/>
  <c r="G1098"/>
  <c r="D1098"/>
  <c r="C1098"/>
  <c r="H1097"/>
  <c r="G1097"/>
  <c r="D1097"/>
  <c r="C1097"/>
  <c r="H1096"/>
  <c r="G1096"/>
  <c r="D1096"/>
  <c r="C1096"/>
  <c r="H1095"/>
  <c r="G1095"/>
  <c r="D1095"/>
  <c r="C1095"/>
  <c r="H1094"/>
  <c r="G1094"/>
  <c r="D1094"/>
  <c r="C1094"/>
  <c r="H1093"/>
  <c r="G1093"/>
  <c r="D1093"/>
  <c r="C1093"/>
  <c r="H1092"/>
  <c r="G1092"/>
  <c r="D1092"/>
  <c r="C1092"/>
  <c r="H1091"/>
  <c r="G1091"/>
  <c r="D1091"/>
  <c r="C1091"/>
  <c r="H1090"/>
  <c r="G1090"/>
  <c r="D1090"/>
  <c r="C1090"/>
  <c r="H1089"/>
  <c r="G1089"/>
  <c r="D1089"/>
  <c r="C1089"/>
  <c r="H1088"/>
  <c r="G1088"/>
  <c r="D1088"/>
  <c r="C1088"/>
  <c r="H1087"/>
  <c r="G1087"/>
  <c r="D1087"/>
  <c r="C1087"/>
  <c r="H1086"/>
  <c r="G1086"/>
  <c r="D1086"/>
  <c r="C1086"/>
  <c r="H1085"/>
  <c r="G1085"/>
  <c r="D1085"/>
  <c r="C1085"/>
  <c r="H1084"/>
  <c r="G1084"/>
  <c r="D1084"/>
  <c r="C1084"/>
  <c r="H1083"/>
  <c r="G1083"/>
  <c r="D1083"/>
  <c r="C1083"/>
  <c r="H1082"/>
  <c r="G1082"/>
  <c r="D1082"/>
  <c r="C1082"/>
  <c r="H1081"/>
  <c r="G1081"/>
  <c r="D1081"/>
  <c r="C1081"/>
  <c r="H1080"/>
  <c r="G1080"/>
  <c r="D1080"/>
  <c r="C1080"/>
  <c r="H1079"/>
  <c r="G1079"/>
  <c r="D1079"/>
  <c r="C1079"/>
  <c r="H1078"/>
  <c r="G1078"/>
  <c r="D1078"/>
  <c r="C1078"/>
  <c r="H1077"/>
  <c r="G1077"/>
  <c r="D1077"/>
  <c r="C1077"/>
  <c r="H1076"/>
  <c r="G1076"/>
  <c r="D1076"/>
  <c r="C1076"/>
  <c r="H1075"/>
  <c r="G1075"/>
  <c r="D1075"/>
  <c r="C1075"/>
  <c r="H1074"/>
  <c r="G1074"/>
  <c r="D1074"/>
  <c r="C1074"/>
  <c r="H1073"/>
  <c r="G1073"/>
  <c r="D1073"/>
  <c r="C1073"/>
  <c r="H1072"/>
  <c r="G1072"/>
  <c r="D1072"/>
  <c r="C1072"/>
  <c r="H1071"/>
  <c r="G1071"/>
  <c r="D1071"/>
  <c r="C1071"/>
  <c r="H1070"/>
  <c r="G1070"/>
  <c r="D1070"/>
  <c r="C1070"/>
  <c r="H1069"/>
  <c r="G1069"/>
  <c r="D1069"/>
  <c r="C1069"/>
  <c r="H1068"/>
  <c r="G1068"/>
  <c r="D1068"/>
  <c r="C1068"/>
  <c r="H1067"/>
  <c r="G1067"/>
  <c r="D1067"/>
  <c r="C1067"/>
  <c r="H1066"/>
  <c r="G1066"/>
  <c r="D1066"/>
  <c r="C1066"/>
  <c r="H1065"/>
  <c r="G1065"/>
  <c r="D1065"/>
  <c r="C1065"/>
  <c r="H1064"/>
  <c r="G1064"/>
  <c r="D1064"/>
  <c r="C1064"/>
  <c r="H1063"/>
  <c r="G1063"/>
  <c r="D1063"/>
  <c r="C1063"/>
  <c r="H1062"/>
  <c r="G1062"/>
  <c r="D1062"/>
  <c r="C1062"/>
  <c r="H1061"/>
  <c r="G1061"/>
  <c r="D1061"/>
  <c r="C1061"/>
  <c r="H1060"/>
  <c r="G1060"/>
  <c r="D1060"/>
  <c r="C1060"/>
  <c r="H1059"/>
  <c r="G1059"/>
  <c r="D1059"/>
  <c r="C1059"/>
  <c r="H1058"/>
  <c r="G1058"/>
  <c r="D1058"/>
  <c r="C1058"/>
  <c r="H1057"/>
  <c r="G1057"/>
  <c r="D1057"/>
  <c r="C1057"/>
  <c r="H1056"/>
  <c r="G1056"/>
  <c r="D1056"/>
  <c r="C1056"/>
  <c r="H1055"/>
  <c r="G1055"/>
  <c r="D1055"/>
  <c r="C1055"/>
  <c r="H1054"/>
  <c r="G1054"/>
  <c r="D1054"/>
  <c r="C1054"/>
  <c r="H1053"/>
  <c r="G1053"/>
  <c r="D1053"/>
  <c r="C1053"/>
  <c r="H1052"/>
  <c r="G1052"/>
  <c r="D1052"/>
  <c r="C1052"/>
  <c r="H1051"/>
  <c r="G1051"/>
  <c r="D1051"/>
  <c r="C1051"/>
  <c r="H1050"/>
  <c r="G1050"/>
  <c r="D1050"/>
  <c r="C1050"/>
  <c r="H1049"/>
  <c r="G1049"/>
  <c r="D1049"/>
  <c r="C1049"/>
  <c r="H1048"/>
  <c r="G1048"/>
  <c r="D1048"/>
  <c r="C1048"/>
  <c r="D1047"/>
  <c r="D1046"/>
  <c r="H1045"/>
  <c r="G1045"/>
  <c r="D1045"/>
  <c r="C1045"/>
  <c r="H1044"/>
  <c r="G1044"/>
  <c r="D1044"/>
  <c r="C1044"/>
  <c r="H1043"/>
  <c r="G1043"/>
  <c r="D1043"/>
  <c r="C1043"/>
  <c r="H1042"/>
  <c r="G1042"/>
  <c r="D1042"/>
  <c r="C1042"/>
  <c r="H1041"/>
  <c r="G1041"/>
  <c r="D1041"/>
  <c r="C1041"/>
  <c r="H1040"/>
  <c r="G1040"/>
  <c r="D1040"/>
  <c r="C1040"/>
  <c r="H1039"/>
  <c r="G1039"/>
  <c r="D1039"/>
  <c r="C1039"/>
  <c r="H1038"/>
  <c r="G1038"/>
  <c r="D1038"/>
  <c r="C1038"/>
  <c r="H1037"/>
  <c r="G1037"/>
  <c r="D1037"/>
  <c r="C1037"/>
  <c r="H1036"/>
  <c r="G1036"/>
  <c r="D1036"/>
  <c r="C1036"/>
  <c r="H1035"/>
  <c r="G1035"/>
  <c r="D1035"/>
  <c r="C1035"/>
  <c r="H1034"/>
  <c r="G1034"/>
  <c r="D1034"/>
  <c r="C1034"/>
  <c r="H1033"/>
  <c r="G1033"/>
  <c r="D1033"/>
  <c r="C1033"/>
  <c r="H1032"/>
  <c r="G1032"/>
  <c r="D1032"/>
  <c r="C1032"/>
  <c r="H1031"/>
  <c r="G1031"/>
  <c r="D1031"/>
  <c r="C1031"/>
  <c r="H1030"/>
  <c r="G1030"/>
  <c r="D1030"/>
  <c r="C1030"/>
  <c r="H1029"/>
  <c r="G1029"/>
  <c r="D1029"/>
  <c r="C1029"/>
  <c r="H1028"/>
  <c r="G1028"/>
  <c r="D1028"/>
  <c r="C1028"/>
  <c r="H1027"/>
  <c r="G1027"/>
  <c r="D1027"/>
  <c r="C1027"/>
  <c r="H1026"/>
  <c r="G1026"/>
  <c r="D1026"/>
  <c r="C1026"/>
  <c r="H1025"/>
  <c r="G1025"/>
  <c r="D1025"/>
  <c r="C1025"/>
  <c r="H1024"/>
  <c r="G1024"/>
  <c r="D1024"/>
  <c r="C1024"/>
  <c r="H1023"/>
  <c r="G1023"/>
  <c r="D1023"/>
  <c r="C1023"/>
  <c r="H1022"/>
  <c r="G1022"/>
  <c r="D1022"/>
  <c r="C1022"/>
  <c r="H1021"/>
  <c r="G1021"/>
  <c r="D1021"/>
  <c r="C1021"/>
  <c r="H1020"/>
  <c r="G1020"/>
  <c r="D1020"/>
  <c r="C1020"/>
  <c r="H1019"/>
  <c r="G1019"/>
  <c r="D1019"/>
  <c r="C1019"/>
  <c r="H1018"/>
  <c r="G1018"/>
  <c r="D1018"/>
  <c r="C1018"/>
  <c r="H1017"/>
  <c r="G1017"/>
  <c r="D1017"/>
  <c r="C1017"/>
  <c r="H1016"/>
  <c r="G1016"/>
  <c r="D1016"/>
  <c r="C1016"/>
  <c r="H1015"/>
  <c r="G1015"/>
  <c r="D1015"/>
  <c r="C1015"/>
  <c r="H1014"/>
  <c r="G1014"/>
  <c r="D1014"/>
  <c r="C1014"/>
  <c r="H1013"/>
  <c r="G1013"/>
  <c r="D1013"/>
  <c r="C1013"/>
  <c r="H1012"/>
  <c r="G1012"/>
  <c r="D1012"/>
  <c r="C1012"/>
  <c r="H1011"/>
  <c r="G1011"/>
  <c r="D1011"/>
  <c r="C1011"/>
  <c r="H1010"/>
  <c r="G1010"/>
  <c r="D1010"/>
  <c r="C1010"/>
  <c r="H1009"/>
  <c r="G1009"/>
  <c r="D1009"/>
  <c r="C1009"/>
  <c r="H1008"/>
  <c r="G1008"/>
  <c r="D1008"/>
  <c r="C1008"/>
  <c r="H1007"/>
  <c r="G1007"/>
  <c r="D1007"/>
  <c r="C1007"/>
  <c r="H1006"/>
  <c r="G1006"/>
  <c r="D1006"/>
  <c r="C1006"/>
  <c r="H1005"/>
  <c r="G1005"/>
  <c r="D1005"/>
  <c r="C1005"/>
  <c r="H1004"/>
  <c r="G1004"/>
  <c r="D1004"/>
  <c r="C1004"/>
  <c r="H1003"/>
  <c r="G1003"/>
  <c r="D1003"/>
  <c r="C1003"/>
  <c r="H1002"/>
  <c r="G1002"/>
  <c r="D1002"/>
  <c r="C1002"/>
  <c r="H1001"/>
  <c r="G1001"/>
  <c r="D1001"/>
  <c r="C1001"/>
  <c r="H1000"/>
  <c r="G1000"/>
  <c r="D1000"/>
  <c r="C1000"/>
  <c r="H999"/>
  <c r="G999"/>
  <c r="D999"/>
  <c r="C999"/>
  <c r="H998"/>
  <c r="G998"/>
  <c r="D998"/>
  <c r="C998"/>
  <c r="H997"/>
  <c r="G997"/>
  <c r="D997"/>
  <c r="C997"/>
  <c r="H996"/>
  <c r="G996"/>
  <c r="D996"/>
  <c r="C996"/>
  <c r="H995"/>
  <c r="G995"/>
  <c r="D995"/>
  <c r="C995"/>
  <c r="H994"/>
  <c r="G994"/>
  <c r="D994"/>
  <c r="C994"/>
  <c r="H993"/>
  <c r="G993"/>
  <c r="D993"/>
  <c r="C993"/>
  <c r="H992"/>
  <c r="G992"/>
  <c r="D992"/>
  <c r="C992"/>
  <c r="H991"/>
  <c r="G991"/>
  <c r="D991"/>
  <c r="C991"/>
  <c r="H990"/>
  <c r="C990"/>
  <c r="H989"/>
  <c r="G989"/>
  <c r="D989"/>
  <c r="C989"/>
  <c r="H988"/>
  <c r="G988"/>
  <c r="D988"/>
  <c r="C988"/>
  <c r="H987"/>
  <c r="G987"/>
  <c r="D987"/>
  <c r="C987"/>
  <c r="H986"/>
  <c r="G986"/>
  <c r="D986"/>
  <c r="C986"/>
  <c r="H983"/>
  <c r="G983"/>
  <c r="D983"/>
  <c r="C983"/>
  <c r="H982"/>
  <c r="G982"/>
  <c r="D982"/>
  <c r="C982"/>
  <c r="H981"/>
  <c r="G981"/>
  <c r="D981"/>
  <c r="C981"/>
  <c r="H980"/>
  <c r="G980"/>
  <c r="D980"/>
  <c r="C980"/>
  <c r="H979"/>
  <c r="G979"/>
  <c r="D979"/>
  <c r="C979"/>
  <c r="H978"/>
  <c r="G978"/>
  <c r="D978"/>
  <c r="C978"/>
  <c r="H977"/>
  <c r="G977"/>
  <c r="D977"/>
  <c r="C977"/>
  <c r="H976"/>
  <c r="G976"/>
  <c r="D976"/>
  <c r="C976"/>
  <c r="H975"/>
  <c r="G975"/>
  <c r="D975"/>
  <c r="C975"/>
  <c r="H974"/>
  <c r="G974"/>
  <c r="D974"/>
  <c r="C974"/>
  <c r="H973"/>
  <c r="G973"/>
  <c r="D973"/>
  <c r="C973"/>
  <c r="H972"/>
  <c r="G972"/>
  <c r="D972"/>
  <c r="C972"/>
  <c r="H971"/>
  <c r="G971"/>
  <c r="D971"/>
  <c r="C971"/>
  <c r="H970"/>
  <c r="G970"/>
  <c r="D970"/>
  <c r="C970"/>
  <c r="H969"/>
  <c r="G969"/>
  <c r="D969"/>
  <c r="C969"/>
  <c r="H968"/>
  <c r="G968"/>
  <c r="D968"/>
  <c r="C968"/>
  <c r="H967"/>
  <c r="G967"/>
  <c r="D967"/>
  <c r="C967"/>
  <c r="H966"/>
  <c r="G966"/>
  <c r="D966"/>
  <c r="C966"/>
  <c r="H965"/>
  <c r="G965"/>
  <c r="D965"/>
  <c r="C965"/>
  <c r="H964"/>
  <c r="G964"/>
  <c r="D964"/>
  <c r="C964"/>
  <c r="H963"/>
  <c r="G963"/>
  <c r="D963"/>
  <c r="C963"/>
  <c r="H962"/>
  <c r="G962"/>
  <c r="D962"/>
  <c r="C962"/>
  <c r="H961"/>
  <c r="G961"/>
  <c r="D961"/>
  <c r="C961"/>
  <c r="H960"/>
  <c r="G960"/>
  <c r="D960"/>
  <c r="C960"/>
  <c r="H959"/>
  <c r="G959"/>
  <c r="D959"/>
  <c r="C959"/>
  <c r="H958"/>
  <c r="G958"/>
  <c r="D958"/>
  <c r="C958"/>
  <c r="H957"/>
  <c r="G957"/>
  <c r="D957"/>
  <c r="C957"/>
  <c r="H956"/>
  <c r="G956"/>
  <c r="D956"/>
  <c r="C956"/>
  <c r="H955"/>
  <c r="G955"/>
  <c r="D955"/>
  <c r="C955"/>
  <c r="H954"/>
  <c r="G954"/>
  <c r="D954"/>
  <c r="C954"/>
  <c r="H953"/>
  <c r="G953"/>
  <c r="D953"/>
  <c r="C953"/>
  <c r="H952"/>
  <c r="G952"/>
  <c r="D952"/>
  <c r="C952"/>
  <c r="H951"/>
  <c r="G951"/>
  <c r="D951"/>
  <c r="C951"/>
  <c r="H950"/>
  <c r="G950"/>
  <c r="D950"/>
  <c r="C950"/>
  <c r="H949"/>
  <c r="G949"/>
  <c r="D949"/>
  <c r="C949"/>
  <c r="H948"/>
  <c r="G948"/>
  <c r="D948"/>
  <c r="C948"/>
  <c r="H947"/>
  <c r="G947"/>
  <c r="D947"/>
  <c r="C947"/>
  <c r="H946"/>
  <c r="G946"/>
  <c r="D946"/>
  <c r="C946"/>
  <c r="H945"/>
  <c r="G945"/>
  <c r="D945"/>
  <c r="C945"/>
  <c r="H944"/>
  <c r="G944"/>
  <c r="D944"/>
  <c r="C944"/>
  <c r="H943"/>
  <c r="G943"/>
  <c r="D943"/>
  <c r="C943"/>
  <c r="H942"/>
  <c r="G942"/>
  <c r="D942"/>
  <c r="C942"/>
  <c r="H941"/>
  <c r="G941"/>
  <c r="D941"/>
  <c r="C941"/>
  <c r="H940"/>
  <c r="G940"/>
  <c r="D940"/>
  <c r="C940"/>
  <c r="H939"/>
  <c r="G939"/>
  <c r="D939"/>
  <c r="C939"/>
  <c r="H938"/>
  <c r="G938"/>
  <c r="D938"/>
  <c r="C938"/>
  <c r="H937"/>
  <c r="G937"/>
  <c r="D937"/>
  <c r="C937"/>
  <c r="H936"/>
  <c r="G936"/>
  <c r="D936"/>
  <c r="C936"/>
  <c r="H935"/>
  <c r="G935"/>
  <c r="D935"/>
  <c r="C935"/>
  <c r="H934"/>
  <c r="G934"/>
  <c r="D934"/>
  <c r="C934"/>
  <c r="H933"/>
  <c r="G933"/>
  <c r="D933"/>
  <c r="C933"/>
  <c r="H932"/>
  <c r="G932"/>
  <c r="D932"/>
  <c r="C932"/>
  <c r="H931"/>
  <c r="G931"/>
  <c r="D931"/>
  <c r="C931"/>
  <c r="H930"/>
  <c r="G930"/>
  <c r="D930"/>
  <c r="C930"/>
  <c r="H929"/>
  <c r="G929"/>
  <c r="D929"/>
  <c r="C929"/>
  <c r="H928"/>
  <c r="G928"/>
  <c r="D928"/>
  <c r="C928"/>
  <c r="H927"/>
  <c r="G927"/>
  <c r="D927"/>
  <c r="C927"/>
  <c r="H926"/>
  <c r="G926"/>
  <c r="D926"/>
  <c r="C926"/>
  <c r="H925"/>
  <c r="G925"/>
  <c r="D925"/>
  <c r="C925"/>
  <c r="H924"/>
  <c r="G924"/>
  <c r="D924"/>
  <c r="C924"/>
  <c r="H923"/>
  <c r="G923"/>
  <c r="D923"/>
  <c r="C923"/>
  <c r="H922"/>
  <c r="G922"/>
  <c r="D922"/>
  <c r="C922"/>
  <c r="H921"/>
  <c r="G921"/>
  <c r="D921"/>
  <c r="C921"/>
  <c r="H920"/>
  <c r="G920"/>
  <c r="D920"/>
  <c r="C920"/>
  <c r="H919"/>
  <c r="G919"/>
  <c r="D919"/>
  <c r="C919"/>
  <c r="H918"/>
  <c r="G918"/>
  <c r="D918"/>
  <c r="C918"/>
  <c r="H917"/>
  <c r="G917"/>
  <c r="D917"/>
  <c r="C917"/>
  <c r="H916"/>
  <c r="G916"/>
  <c r="D916"/>
  <c r="C916"/>
  <c r="H915"/>
  <c r="G915"/>
  <c r="D915"/>
  <c r="C915"/>
  <c r="H914"/>
  <c r="G914"/>
  <c r="D914"/>
  <c r="C914"/>
  <c r="H913"/>
  <c r="G913"/>
  <c r="D913"/>
  <c r="C913"/>
  <c r="H912"/>
  <c r="G912"/>
  <c r="D912"/>
  <c r="C912"/>
  <c r="H911"/>
  <c r="G911"/>
  <c r="D911"/>
  <c r="C911"/>
  <c r="H910"/>
  <c r="G910"/>
  <c r="D910"/>
  <c r="C910"/>
  <c r="H909"/>
  <c r="G909"/>
  <c r="D909"/>
  <c r="C909"/>
  <c r="H908"/>
  <c r="G908"/>
  <c r="D908"/>
  <c r="C908"/>
  <c r="H907"/>
  <c r="G907"/>
  <c r="D907"/>
  <c r="C907"/>
  <c r="H906"/>
  <c r="G906"/>
  <c r="D906"/>
  <c r="C906"/>
  <c r="H905"/>
  <c r="G905"/>
  <c r="D905"/>
  <c r="C905"/>
  <c r="H904"/>
  <c r="G904"/>
  <c r="D904"/>
  <c r="C904"/>
  <c r="H903"/>
  <c r="G903"/>
  <c r="D903"/>
  <c r="C903"/>
  <c r="H902"/>
  <c r="G902"/>
  <c r="D902"/>
  <c r="C902"/>
  <c r="H901"/>
  <c r="G901"/>
  <c r="D901"/>
  <c r="C901"/>
  <c r="H900"/>
  <c r="G900"/>
  <c r="D900"/>
  <c r="C900"/>
  <c r="H899"/>
  <c r="G899"/>
  <c r="D899"/>
  <c r="C899"/>
  <c r="H898"/>
  <c r="G898"/>
  <c r="D898"/>
  <c r="C898"/>
  <c r="H897"/>
  <c r="G897"/>
  <c r="D897"/>
  <c r="C897"/>
  <c r="H896"/>
  <c r="G896"/>
  <c r="D896"/>
  <c r="C896"/>
  <c r="H895"/>
  <c r="G895"/>
  <c r="D895"/>
  <c r="C895"/>
  <c r="H894"/>
  <c r="G894"/>
  <c r="D894"/>
  <c r="C894"/>
  <c r="H893"/>
  <c r="G893"/>
  <c r="D893"/>
  <c r="C893"/>
  <c r="H892"/>
  <c r="G892"/>
  <c r="D892"/>
  <c r="C892"/>
  <c r="H891"/>
  <c r="G891"/>
  <c r="D891"/>
  <c r="C891"/>
  <c r="H890"/>
  <c r="G890"/>
  <c r="D890"/>
  <c r="C890"/>
  <c r="H889"/>
  <c r="G889"/>
  <c r="D889"/>
  <c r="C889"/>
  <c r="H888"/>
  <c r="G888"/>
  <c r="D888"/>
  <c r="C888"/>
  <c r="H887"/>
  <c r="G887"/>
  <c r="D887"/>
  <c r="C887"/>
  <c r="H886"/>
  <c r="G886"/>
  <c r="D886"/>
  <c r="C886"/>
  <c r="H885"/>
  <c r="G885"/>
  <c r="D885"/>
  <c r="C885"/>
  <c r="H884"/>
  <c r="G884"/>
  <c r="D884"/>
  <c r="C884"/>
  <c r="H883"/>
  <c r="G883"/>
  <c r="D883"/>
  <c r="C883"/>
  <c r="H882"/>
  <c r="G882"/>
  <c r="D882"/>
  <c r="C882"/>
  <c r="H881"/>
  <c r="G881"/>
  <c r="D881"/>
  <c r="C881"/>
  <c r="H880"/>
  <c r="G880"/>
  <c r="D880"/>
  <c r="C880"/>
  <c r="H879"/>
  <c r="G879"/>
  <c r="D879"/>
  <c r="C879"/>
  <c r="H878"/>
  <c r="G878"/>
  <c r="D878"/>
  <c r="C878"/>
  <c r="H877"/>
  <c r="G877"/>
  <c r="D877"/>
  <c r="C877"/>
  <c r="H876"/>
  <c r="G876"/>
  <c r="D876"/>
  <c r="C876"/>
  <c r="H875"/>
  <c r="G875"/>
  <c r="D875"/>
  <c r="C875"/>
  <c r="H874"/>
  <c r="G874"/>
  <c r="D874"/>
  <c r="C874"/>
  <c r="H873"/>
  <c r="G873"/>
  <c r="D873"/>
  <c r="C873"/>
  <c r="H872"/>
  <c r="G872"/>
  <c r="D872"/>
  <c r="C872"/>
  <c r="H871"/>
  <c r="G871"/>
  <c r="D871"/>
  <c r="C871"/>
  <c r="H870"/>
  <c r="G870"/>
  <c r="D870"/>
  <c r="C870"/>
  <c r="H869"/>
  <c r="G869"/>
  <c r="D869"/>
  <c r="C869"/>
  <c r="H868"/>
  <c r="G868"/>
  <c r="D868"/>
  <c r="C868"/>
  <c r="H867"/>
  <c r="G867"/>
  <c r="D867"/>
  <c r="C867"/>
  <c r="H866"/>
  <c r="G866"/>
  <c r="D866"/>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G841"/>
  <c r="D841"/>
  <c r="C841"/>
  <c r="H840"/>
  <c r="G840"/>
  <c r="D840"/>
  <c r="C840"/>
  <c r="H839"/>
  <c r="G839"/>
  <c r="D839"/>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H822"/>
  <c r="G822"/>
  <c r="D822"/>
  <c r="C822"/>
  <c r="H821"/>
  <c r="G821"/>
  <c r="D821"/>
  <c r="C821"/>
  <c r="H820"/>
  <c r="G820"/>
  <c r="D820"/>
  <c r="C820"/>
  <c r="H819"/>
  <c r="G819"/>
  <c r="D819"/>
  <c r="C819"/>
  <c r="H818"/>
  <c r="G818"/>
  <c r="D818"/>
  <c r="C818"/>
  <c r="H817"/>
  <c r="G817"/>
  <c r="D817"/>
  <c r="C817"/>
  <c r="H816"/>
  <c r="G816"/>
  <c r="D816"/>
  <c r="C816"/>
  <c r="H815"/>
  <c r="G815"/>
  <c r="D815"/>
  <c r="C815"/>
  <c r="H814"/>
  <c r="G814"/>
  <c r="D814"/>
  <c r="C814"/>
  <c r="H813"/>
  <c r="G813"/>
  <c r="D813"/>
  <c r="C813"/>
  <c r="H812"/>
  <c r="G812"/>
  <c r="D812"/>
  <c r="C812"/>
  <c r="H811"/>
  <c r="G811"/>
  <c r="D811"/>
  <c r="C811"/>
  <c r="H810"/>
  <c r="G810"/>
  <c r="D810"/>
  <c r="C810"/>
  <c r="H809"/>
  <c r="G809"/>
  <c r="D809"/>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H762"/>
  <c r="G762"/>
  <c r="D762"/>
  <c r="C762"/>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H734"/>
  <c r="G734"/>
  <c r="D734"/>
  <c r="C734"/>
  <c r="H733"/>
  <c r="G733"/>
  <c r="D733"/>
  <c r="C733"/>
  <c r="H732"/>
  <c r="G732"/>
  <c r="D732"/>
  <c r="C732"/>
  <c r="H731"/>
  <c r="G731"/>
  <c r="D73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H718"/>
  <c r="G718"/>
  <c r="D718"/>
  <c r="C718"/>
  <c r="H717"/>
  <c r="G717"/>
  <c r="D717"/>
  <c r="C717"/>
  <c r="H716"/>
  <c r="G716"/>
  <c r="D716"/>
  <c r="C716"/>
  <c r="H715"/>
  <c r="G715"/>
  <c r="D715"/>
  <c r="C715"/>
  <c r="H714"/>
  <c r="G714"/>
  <c r="D714"/>
  <c r="C714"/>
  <c r="H713"/>
  <c r="G713"/>
  <c r="D713"/>
  <c r="C713"/>
  <c r="H712"/>
  <c r="G712"/>
  <c r="D712"/>
  <c r="C712"/>
  <c r="H711"/>
  <c r="G711"/>
  <c r="D711"/>
  <c r="C711"/>
  <c r="H710"/>
  <c r="G710"/>
  <c r="D710"/>
  <c r="C710"/>
  <c r="H709"/>
  <c r="G709"/>
  <c r="D709"/>
  <c r="C709"/>
  <c r="H708"/>
  <c r="G708"/>
  <c r="D708"/>
  <c r="C708"/>
  <c r="H707"/>
  <c r="G707"/>
  <c r="D707"/>
  <c r="C707"/>
  <c r="H706"/>
  <c r="G706"/>
  <c r="D706"/>
  <c r="C706"/>
  <c r="H705"/>
  <c r="G705"/>
  <c r="D705"/>
  <c r="C705"/>
  <c r="H704"/>
  <c r="G704"/>
  <c r="D704"/>
  <c r="C704"/>
  <c r="H703"/>
  <c r="G703"/>
  <c r="D703"/>
  <c r="C703"/>
  <c r="H702"/>
  <c r="G702"/>
  <c r="D702"/>
  <c r="C702"/>
  <c r="H701"/>
  <c r="G701"/>
  <c r="D701"/>
  <c r="C701"/>
  <c r="H700"/>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H652"/>
  <c r="G652"/>
  <c r="D652"/>
  <c r="C652"/>
  <c r="H651"/>
  <c r="G651"/>
  <c r="D651"/>
  <c r="C651"/>
  <c r="H650"/>
  <c r="G650"/>
  <c r="D650"/>
  <c r="C650"/>
  <c r="H649"/>
  <c r="G649"/>
  <c r="D649"/>
  <c r="C649"/>
  <c r="H648"/>
  <c r="G648"/>
  <c r="D648"/>
  <c r="C648"/>
  <c r="H647"/>
  <c r="G647"/>
  <c r="D647"/>
  <c r="C647"/>
  <c r="H646"/>
  <c r="G646"/>
  <c r="D646"/>
  <c r="C646"/>
  <c r="H645"/>
  <c r="G645"/>
  <c r="D645"/>
  <c r="C645"/>
  <c r="H644"/>
  <c r="G644"/>
  <c r="D644"/>
  <c r="C644"/>
  <c r="H643"/>
  <c r="G643"/>
  <c r="D643"/>
  <c r="C643"/>
  <c r="H642"/>
  <c r="G642"/>
  <c r="D642"/>
  <c r="C642"/>
  <c r="H641"/>
  <c r="G641"/>
  <c r="D641"/>
  <c r="C641"/>
  <c r="C638"/>
  <c r="C637"/>
  <c r="H632"/>
  <c r="G632"/>
  <c r="D632"/>
  <c r="C632"/>
  <c r="H631"/>
  <c r="G631"/>
  <c r="D631"/>
  <c r="C631"/>
  <c r="H628"/>
  <c r="G628"/>
  <c r="D628"/>
  <c r="C628"/>
  <c r="H627"/>
  <c r="G627"/>
  <c r="D627"/>
  <c r="C627"/>
  <c r="H626"/>
  <c r="G626"/>
  <c r="D626"/>
  <c r="C626"/>
  <c r="H625"/>
  <c r="G625"/>
  <c r="D625"/>
  <c r="C625"/>
  <c r="H624"/>
  <c r="G624"/>
  <c r="D624"/>
  <c r="C624"/>
  <c r="H623"/>
  <c r="G623"/>
  <c r="D623"/>
  <c r="C623"/>
  <c r="H622"/>
  <c r="G622"/>
  <c r="D622"/>
  <c r="C622"/>
  <c r="H621"/>
  <c r="G621"/>
  <c r="D621"/>
  <c r="C621"/>
  <c r="H620"/>
  <c r="G620"/>
  <c r="D620"/>
  <c r="C620"/>
  <c r="D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H591"/>
  <c r="G591"/>
  <c r="D591"/>
  <c r="C591"/>
  <c r="H590"/>
  <c r="G590"/>
  <c r="D590"/>
  <c r="C590"/>
  <c r="H589"/>
  <c r="G589"/>
  <c r="D589"/>
  <c r="C589"/>
  <c r="H588"/>
  <c r="G588"/>
  <c r="D588"/>
  <c r="C588"/>
  <c r="H586"/>
  <c r="G586"/>
  <c r="D586"/>
  <c r="C586"/>
  <c r="H585"/>
  <c r="G585"/>
  <c r="D585"/>
  <c r="C585"/>
  <c r="H584"/>
  <c r="G584"/>
  <c r="D584"/>
  <c r="C584"/>
  <c r="H583"/>
  <c r="G583"/>
  <c r="D583"/>
  <c r="C583"/>
  <c r="H582"/>
  <c r="G582"/>
  <c r="D582"/>
  <c r="C582"/>
  <c r="H581"/>
  <c r="G581"/>
  <c r="D581"/>
  <c r="C581"/>
  <c r="H580"/>
  <c r="G580"/>
  <c r="D580"/>
  <c r="C580"/>
  <c r="H579"/>
  <c r="G579"/>
  <c r="D579"/>
  <c r="C579"/>
  <c r="H578"/>
  <c r="G578"/>
  <c r="D578"/>
  <c r="C578"/>
  <c r="H577"/>
  <c r="G577"/>
  <c r="D577"/>
  <c r="C577"/>
  <c r="H576"/>
  <c r="G576"/>
  <c r="D576"/>
  <c r="C576"/>
  <c r="H575"/>
  <c r="G575"/>
  <c r="D575"/>
  <c r="C575"/>
  <c r="D574"/>
  <c r="H573"/>
  <c r="G573"/>
  <c r="D573"/>
  <c r="C573"/>
  <c r="H572"/>
  <c r="G572"/>
  <c r="D572"/>
  <c r="C572"/>
  <c r="D571"/>
  <c r="H570"/>
  <c r="G570"/>
  <c r="D570"/>
  <c r="C570"/>
  <c r="H569"/>
  <c r="G569"/>
  <c r="D569"/>
  <c r="C569"/>
  <c r="D568"/>
  <c r="H567"/>
  <c r="G567"/>
  <c r="D567"/>
  <c r="C567"/>
  <c r="H566"/>
  <c r="G566"/>
  <c r="D566"/>
  <c r="C566"/>
  <c r="H565"/>
  <c r="C565"/>
  <c r="H564"/>
  <c r="G564"/>
  <c r="D564"/>
  <c r="C564"/>
  <c r="H563"/>
  <c r="G563"/>
  <c r="D563"/>
  <c r="C563"/>
  <c r="H562"/>
  <c r="G562"/>
  <c r="D562"/>
  <c r="C562"/>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C544"/>
  <c r="H543"/>
  <c r="G543"/>
  <c r="D543"/>
  <c r="C543"/>
  <c r="H542"/>
  <c r="G542"/>
  <c r="D542"/>
  <c r="C542"/>
  <c r="H541"/>
  <c r="G541"/>
  <c r="D541"/>
  <c r="C541"/>
  <c r="H540"/>
  <c r="G540"/>
  <c r="D540"/>
  <c r="C540"/>
  <c r="H539"/>
  <c r="G539"/>
  <c r="D539"/>
  <c r="C539"/>
  <c r="H538"/>
  <c r="G538"/>
  <c r="D538"/>
  <c r="C538"/>
  <c r="H537"/>
  <c r="G537"/>
  <c r="D537"/>
  <c r="C537"/>
  <c r="H536"/>
  <c r="G536"/>
  <c r="D536"/>
  <c r="C536"/>
  <c r="H535"/>
  <c r="G535"/>
  <c r="D535"/>
  <c r="C535"/>
  <c r="H534"/>
  <c r="G534"/>
  <c r="D534"/>
  <c r="C534"/>
  <c r="H533"/>
  <c r="G533"/>
  <c r="D533"/>
  <c r="C533"/>
  <c r="D532"/>
  <c r="H531"/>
  <c r="G531"/>
  <c r="D531"/>
  <c r="C531"/>
  <c r="H530"/>
  <c r="G530"/>
  <c r="D530"/>
  <c r="C530"/>
  <c r="H529"/>
  <c r="C529"/>
  <c r="H528"/>
  <c r="G528"/>
  <c r="D528"/>
  <c r="C528"/>
  <c r="H527"/>
  <c r="G527"/>
  <c r="D527"/>
  <c r="C527"/>
  <c r="H526"/>
  <c r="G526"/>
  <c r="D526"/>
  <c r="C526"/>
  <c r="H525"/>
  <c r="G525"/>
  <c r="D525"/>
  <c r="C525"/>
  <c r="H524"/>
  <c r="G524"/>
  <c r="D524"/>
  <c r="C524"/>
  <c r="H521"/>
  <c r="G521"/>
  <c r="D521"/>
  <c r="C521"/>
  <c r="H520"/>
  <c r="G520"/>
  <c r="D520"/>
  <c r="C520"/>
  <c r="H519"/>
  <c r="G519"/>
  <c r="D519"/>
  <c r="C519"/>
  <c r="H518"/>
  <c r="G518"/>
  <c r="D518"/>
  <c r="C518"/>
  <c r="H517"/>
  <c r="G517"/>
  <c r="D517"/>
  <c r="C517"/>
  <c r="H516"/>
  <c r="C516"/>
  <c r="H515"/>
  <c r="G515"/>
  <c r="D515"/>
  <c r="C515"/>
  <c r="H514"/>
  <c r="G514"/>
  <c r="D514"/>
  <c r="C514"/>
  <c r="H513"/>
  <c r="G513"/>
  <c r="D513"/>
  <c r="C513"/>
  <c r="H512"/>
  <c r="G512"/>
  <c r="D512"/>
  <c r="C512"/>
  <c r="H511"/>
  <c r="G511"/>
  <c r="D511"/>
  <c r="C511"/>
  <c r="H510"/>
  <c r="G510"/>
  <c r="D510"/>
  <c r="C510"/>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H485"/>
  <c r="G485"/>
  <c r="D485"/>
  <c r="C485"/>
  <c r="H484"/>
  <c r="G484"/>
  <c r="D484"/>
  <c r="C484"/>
  <c r="H483"/>
  <c r="G483"/>
  <c r="D483"/>
  <c r="C483"/>
  <c r="H482"/>
  <c r="G482"/>
  <c r="D482"/>
  <c r="C482"/>
  <c r="H481"/>
  <c r="G481"/>
  <c r="D481"/>
  <c r="C481"/>
  <c r="H480"/>
  <c r="G480"/>
  <c r="D480"/>
  <c r="C480"/>
  <c r="H479"/>
  <c r="G479"/>
  <c r="D479"/>
  <c r="C479"/>
  <c r="H477"/>
  <c r="G477"/>
  <c r="D477"/>
  <c r="C477"/>
  <c r="H476"/>
  <c r="G476"/>
  <c r="D476"/>
  <c r="C476"/>
  <c r="H475"/>
  <c r="G475"/>
  <c r="D475"/>
  <c r="C475"/>
  <c r="H474"/>
  <c r="G474"/>
  <c r="D474"/>
  <c r="C474"/>
  <c r="H473"/>
  <c r="G473"/>
  <c r="D473"/>
  <c r="C473"/>
  <c r="H472"/>
  <c r="G472"/>
  <c r="D472"/>
  <c r="C472"/>
  <c r="H471"/>
  <c r="G471"/>
  <c r="D471"/>
  <c r="C471"/>
  <c r="H470"/>
  <c r="G470"/>
  <c r="D470"/>
  <c r="C470"/>
  <c r="H469"/>
  <c r="G469"/>
  <c r="D469"/>
  <c r="C469"/>
  <c r="H468"/>
  <c r="G468"/>
  <c r="D468"/>
  <c r="C468"/>
  <c r="H467"/>
  <c r="G467"/>
  <c r="D467"/>
  <c r="C467"/>
  <c r="D466"/>
  <c r="H465"/>
  <c r="G465"/>
  <c r="D465"/>
  <c r="C465"/>
  <c r="H464"/>
  <c r="G464"/>
  <c r="D464"/>
  <c r="C464"/>
  <c r="H463"/>
  <c r="C463"/>
  <c r="H462"/>
  <c r="G462"/>
  <c r="D462"/>
  <c r="C462"/>
  <c r="H461"/>
  <c r="G461"/>
  <c r="D461"/>
  <c r="C461"/>
  <c r="H460"/>
  <c r="G460"/>
  <c r="D460"/>
  <c r="C460"/>
  <c r="H459"/>
  <c r="G459"/>
  <c r="D459"/>
  <c r="C459"/>
  <c r="H458"/>
  <c r="G458"/>
  <c r="D458"/>
  <c r="C458"/>
  <c r="H457"/>
  <c r="G457"/>
  <c r="D457"/>
  <c r="C457"/>
  <c r="H456"/>
  <c r="G456"/>
  <c r="D456"/>
  <c r="C456"/>
  <c r="H455"/>
  <c r="G455"/>
  <c r="D455"/>
  <c r="C455"/>
  <c r="H454"/>
  <c r="G454"/>
  <c r="D454"/>
  <c r="C454"/>
  <c r="H452"/>
  <c r="G452"/>
  <c r="D452"/>
  <c r="C452"/>
  <c r="H451"/>
  <c r="G451"/>
  <c r="D451"/>
  <c r="C451"/>
  <c r="H450"/>
  <c r="G450"/>
  <c r="D450"/>
  <c r="C450"/>
  <c r="H449"/>
  <c r="C449"/>
  <c r="H448"/>
  <c r="G448"/>
  <c r="D448"/>
  <c r="C448"/>
  <c r="H447"/>
  <c r="G447"/>
  <c r="D447"/>
  <c r="C447"/>
  <c r="H446"/>
  <c r="G446"/>
  <c r="D446"/>
  <c r="C446"/>
  <c r="H445"/>
  <c r="G445"/>
  <c r="D445"/>
  <c r="C445"/>
  <c r="H444"/>
  <c r="G444"/>
  <c r="D444"/>
  <c r="C444"/>
  <c r="H443"/>
  <c r="G443"/>
  <c r="D443"/>
  <c r="C443"/>
  <c r="H442"/>
  <c r="G442"/>
  <c r="D442"/>
  <c r="C442"/>
  <c r="H441"/>
  <c r="G441"/>
  <c r="D441"/>
  <c r="C441"/>
  <c r="H440"/>
  <c r="G440"/>
  <c r="D440"/>
  <c r="C440"/>
  <c r="H439"/>
  <c r="G439"/>
  <c r="D439"/>
  <c r="C439"/>
  <c r="H438"/>
  <c r="G438"/>
  <c r="D438"/>
  <c r="C438"/>
  <c r="H437"/>
  <c r="G437"/>
  <c r="D437"/>
  <c r="C437"/>
  <c r="H436"/>
  <c r="G436"/>
  <c r="D436"/>
  <c r="C436"/>
  <c r="H435"/>
  <c r="G435"/>
  <c r="D435"/>
  <c r="C435"/>
  <c r="H434"/>
  <c r="G434"/>
  <c r="D434"/>
  <c r="C434"/>
  <c r="H433"/>
  <c r="G433"/>
  <c r="D433"/>
  <c r="C433"/>
  <c r="H432"/>
  <c r="G432"/>
  <c r="D432"/>
  <c r="C432"/>
  <c r="H431"/>
  <c r="G431"/>
  <c r="D431"/>
  <c r="C431"/>
  <c r="H430"/>
  <c r="G430"/>
  <c r="D430"/>
  <c r="C430"/>
  <c r="H429"/>
  <c r="G429"/>
  <c r="D429"/>
  <c r="C429"/>
  <c r="H428"/>
  <c r="G428"/>
  <c r="D428"/>
  <c r="C428"/>
  <c r="H427"/>
  <c r="G427"/>
  <c r="D427"/>
  <c r="C427"/>
  <c r="H426"/>
  <c r="G426"/>
  <c r="D426"/>
  <c r="C426"/>
  <c r="H425"/>
  <c r="G425"/>
  <c r="D425"/>
  <c r="C425"/>
  <c r="H424"/>
  <c r="G424"/>
  <c r="D424"/>
  <c r="C424"/>
  <c r="H423"/>
  <c r="G423"/>
  <c r="D423"/>
  <c r="C423"/>
  <c r="H422"/>
  <c r="G422"/>
  <c r="D422"/>
  <c r="C422"/>
  <c r="D421"/>
  <c r="H420"/>
  <c r="G420"/>
  <c r="D420"/>
  <c r="C420"/>
  <c r="H419"/>
  <c r="G419"/>
  <c r="D419"/>
  <c r="C419"/>
  <c r="H418"/>
  <c r="G418"/>
  <c r="D418"/>
  <c r="C418"/>
  <c r="H417"/>
  <c r="G417"/>
  <c r="D417"/>
  <c r="C417"/>
  <c r="H416"/>
  <c r="G416"/>
  <c r="D416"/>
  <c r="C416"/>
  <c r="H413"/>
  <c r="G413"/>
  <c r="D413"/>
  <c r="C413"/>
  <c r="H412"/>
  <c r="G412"/>
  <c r="D412"/>
  <c r="C412"/>
  <c r="H411"/>
  <c r="G411"/>
  <c r="D411"/>
  <c r="C411"/>
  <c r="H406"/>
  <c r="G406"/>
  <c r="D406"/>
  <c r="C406"/>
  <c r="H405"/>
  <c r="G405"/>
  <c r="D405"/>
  <c r="C405"/>
  <c r="H404"/>
  <c r="G404"/>
  <c r="D404"/>
  <c r="C404"/>
  <c r="H401"/>
  <c r="G401"/>
  <c r="D401"/>
  <c r="C401"/>
  <c r="H400"/>
  <c r="G400"/>
  <c r="D400"/>
  <c r="C400"/>
  <c r="H399"/>
  <c r="G399"/>
  <c r="D399"/>
  <c r="C399"/>
  <c r="H398"/>
  <c r="G398"/>
  <c r="D398"/>
  <c r="C398"/>
  <c r="C397"/>
  <c r="H396"/>
  <c r="G396"/>
  <c r="D396"/>
  <c r="C396"/>
  <c r="H395"/>
  <c r="C395"/>
  <c r="H394"/>
  <c r="G394"/>
  <c r="D394"/>
  <c r="C394"/>
  <c r="H393"/>
  <c r="G393"/>
  <c r="D393"/>
  <c r="C393"/>
  <c r="H392"/>
  <c r="G392"/>
  <c r="D392"/>
  <c r="C392"/>
  <c r="H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D373"/>
  <c r="H372"/>
  <c r="G372"/>
  <c r="D372"/>
  <c r="C372"/>
  <c r="H371"/>
  <c r="G371"/>
  <c r="D371"/>
  <c r="C371"/>
  <c r="H370"/>
  <c r="G370"/>
  <c r="D370"/>
  <c r="C370"/>
  <c r="H369"/>
  <c r="G369"/>
  <c r="D369"/>
  <c r="C369"/>
  <c r="H368"/>
  <c r="G368"/>
  <c r="D368"/>
  <c r="C368"/>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D358"/>
  <c r="H357"/>
  <c r="G357"/>
  <c r="D357"/>
  <c r="C357"/>
  <c r="H356"/>
  <c r="G356"/>
  <c r="D356"/>
  <c r="C356"/>
  <c r="H355"/>
  <c r="G355"/>
  <c r="D355"/>
  <c r="C355"/>
  <c r="H354"/>
  <c r="G354"/>
  <c r="D354"/>
  <c r="C354"/>
  <c r="H353"/>
  <c r="G353"/>
  <c r="D353"/>
  <c r="C353"/>
  <c r="H352"/>
  <c r="G352"/>
  <c r="D352"/>
  <c r="C352"/>
  <c r="C351"/>
  <c r="H350"/>
  <c r="G350"/>
  <c r="D350"/>
  <c r="C350"/>
  <c r="H349"/>
  <c r="G349"/>
  <c r="D349"/>
  <c r="C349"/>
  <c r="H348"/>
  <c r="G348"/>
  <c r="D348"/>
  <c r="C348"/>
  <c r="H347"/>
  <c r="G347"/>
  <c r="D347"/>
  <c r="C347"/>
  <c r="H344"/>
  <c r="G344"/>
  <c r="D344"/>
  <c r="C344"/>
  <c r="H343"/>
  <c r="C343"/>
  <c r="H342"/>
  <c r="G342"/>
  <c r="D342"/>
  <c r="C342"/>
  <c r="H341"/>
  <c r="G341"/>
  <c r="D341"/>
  <c r="C341"/>
  <c r="H340"/>
  <c r="G340"/>
  <c r="D340"/>
  <c r="C340"/>
  <c r="H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D321"/>
  <c r="H320"/>
  <c r="G320"/>
  <c r="D320"/>
  <c r="C320"/>
  <c r="H319"/>
  <c r="G319"/>
  <c r="D319"/>
  <c r="C319"/>
  <c r="H318"/>
  <c r="G318"/>
  <c r="D318"/>
  <c r="C318"/>
  <c r="H317"/>
  <c r="G317"/>
  <c r="D317"/>
  <c r="C317"/>
  <c r="H316"/>
  <c r="G316"/>
  <c r="D316"/>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D306"/>
  <c r="H305"/>
  <c r="G305"/>
  <c r="D305"/>
  <c r="C305"/>
  <c r="H304"/>
  <c r="G304"/>
  <c r="D304"/>
  <c r="C304"/>
  <c r="H303"/>
  <c r="G303"/>
  <c r="D303"/>
  <c r="C303"/>
  <c r="H302"/>
  <c r="G302"/>
  <c r="D302"/>
  <c r="C302"/>
  <c r="H301"/>
  <c r="G301"/>
  <c r="D301"/>
  <c r="C301"/>
  <c r="H300"/>
  <c r="G300"/>
  <c r="D300"/>
  <c r="C300"/>
  <c r="C299"/>
  <c r="H298"/>
  <c r="G298"/>
  <c r="D298"/>
  <c r="C298"/>
  <c r="H297"/>
  <c r="G297"/>
  <c r="D297"/>
  <c r="C297"/>
  <c r="H296"/>
  <c r="G296"/>
  <c r="D296"/>
  <c r="C296"/>
  <c r="H295"/>
  <c r="G295"/>
  <c r="D295"/>
  <c r="C295"/>
  <c r="H292"/>
  <c r="G292"/>
  <c r="D292"/>
  <c r="C292"/>
  <c r="H291"/>
  <c r="G291"/>
  <c r="D291"/>
  <c r="C291"/>
  <c r="H290"/>
  <c r="G290"/>
  <c r="D290"/>
  <c r="C290"/>
  <c r="H289"/>
  <c r="G289"/>
  <c r="D289"/>
  <c r="C289"/>
  <c r="H288"/>
  <c r="G288"/>
  <c r="D288"/>
  <c r="C288"/>
  <c r="H284"/>
  <c r="G284"/>
  <c r="D284"/>
  <c r="C284"/>
  <c r="H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H269"/>
  <c r="G269"/>
  <c r="D269"/>
  <c r="C269"/>
  <c r="H268"/>
  <c r="G268"/>
  <c r="D268"/>
  <c r="C268"/>
  <c r="H267"/>
  <c r="G267"/>
  <c r="D267"/>
  <c r="C267"/>
  <c r="H266"/>
  <c r="G266"/>
  <c r="D266"/>
  <c r="C266"/>
  <c r="H265"/>
  <c r="G265"/>
  <c r="D265"/>
  <c r="C265"/>
  <c r="H264"/>
  <c r="G264"/>
  <c r="D264"/>
  <c r="C264"/>
  <c r="H263"/>
  <c r="G263"/>
  <c r="D263"/>
  <c r="C263"/>
  <c r="H262"/>
  <c r="G262"/>
  <c r="D262"/>
  <c r="C262"/>
  <c r="H261"/>
  <c r="G261"/>
  <c r="D261"/>
  <c r="C261"/>
  <c r="C260"/>
  <c r="C259"/>
  <c r="H258"/>
  <c r="G258"/>
  <c r="D258"/>
  <c r="C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H248"/>
  <c r="C248"/>
  <c r="H247"/>
  <c r="G247"/>
  <c r="D247"/>
  <c r="C247"/>
  <c r="H246"/>
  <c r="G246"/>
  <c r="D246"/>
  <c r="C246"/>
  <c r="H245"/>
  <c r="G245"/>
  <c r="D245"/>
  <c r="C245"/>
  <c r="H244"/>
  <c r="G244"/>
  <c r="D244"/>
  <c r="C244"/>
  <c r="D243"/>
  <c r="H242"/>
  <c r="G242"/>
  <c r="D242"/>
  <c r="C242"/>
  <c r="H241"/>
  <c r="G241"/>
  <c r="D241"/>
  <c r="C241"/>
  <c r="D240"/>
  <c r="H239"/>
  <c r="G239"/>
  <c r="D239"/>
  <c r="C239"/>
  <c r="D238"/>
  <c r="C238"/>
  <c r="G238" s="1"/>
  <c r="H237"/>
  <c r="G237"/>
  <c r="D237"/>
  <c r="C237"/>
  <c r="G236"/>
  <c r="D236"/>
  <c r="C236"/>
  <c r="H236" s="1"/>
  <c r="H235"/>
  <c r="G235"/>
  <c r="D235"/>
  <c r="C235"/>
  <c r="H234"/>
  <c r="G234"/>
  <c r="D234"/>
  <c r="C234"/>
  <c r="H233"/>
  <c r="G233"/>
  <c r="D233"/>
  <c r="C233"/>
  <c r="D232"/>
  <c r="H231"/>
  <c r="G231"/>
  <c r="D231"/>
  <c r="C231"/>
  <c r="H230"/>
  <c r="G230"/>
  <c r="D230"/>
  <c r="C230"/>
  <c r="H229"/>
  <c r="G229"/>
  <c r="D229"/>
  <c r="C229"/>
  <c r="H228"/>
  <c r="G228"/>
  <c r="D228"/>
  <c r="C228"/>
  <c r="H227"/>
  <c r="G227"/>
  <c r="D227"/>
  <c r="C227"/>
  <c r="H226"/>
  <c r="G226"/>
  <c r="D226"/>
  <c r="C226"/>
  <c r="H225"/>
  <c r="G225"/>
  <c r="D225"/>
  <c r="C225"/>
  <c r="D224"/>
  <c r="H223"/>
  <c r="G223"/>
  <c r="D223"/>
  <c r="C223"/>
  <c r="H222"/>
  <c r="G222"/>
  <c r="D222"/>
  <c r="C222"/>
  <c r="C221"/>
  <c r="H219"/>
  <c r="G219"/>
  <c r="D219"/>
  <c r="C219"/>
  <c r="H218"/>
  <c r="G218"/>
  <c r="D218"/>
  <c r="C218"/>
  <c r="H217"/>
  <c r="G217"/>
  <c r="D217"/>
  <c r="C217"/>
  <c r="H216"/>
  <c r="G216"/>
  <c r="D216"/>
  <c r="C216"/>
  <c r="H215"/>
  <c r="G215"/>
  <c r="D215"/>
  <c r="C215"/>
  <c r="H214"/>
  <c r="G214"/>
  <c r="D214"/>
  <c r="C214"/>
  <c r="H213"/>
  <c r="G213"/>
  <c r="D213"/>
  <c r="C213"/>
  <c r="D212"/>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D198"/>
  <c r="H197"/>
  <c r="G197"/>
  <c r="D197"/>
  <c r="C197"/>
  <c r="H196"/>
  <c r="G196"/>
  <c r="D196"/>
  <c r="C196"/>
  <c r="H195"/>
  <c r="G195"/>
  <c r="D195"/>
  <c r="C195"/>
  <c r="H194"/>
  <c r="G194"/>
  <c r="D194"/>
  <c r="C194"/>
  <c r="H193"/>
  <c r="G193"/>
  <c r="D193"/>
  <c r="C193"/>
  <c r="H191"/>
  <c r="G191"/>
  <c r="D191"/>
  <c r="C191"/>
  <c r="H190"/>
  <c r="G190"/>
  <c r="D190"/>
  <c r="C190"/>
  <c r="H189"/>
  <c r="G189"/>
  <c r="D189"/>
  <c r="C189"/>
  <c r="H188"/>
  <c r="G188"/>
  <c r="D188"/>
  <c r="C188"/>
  <c r="H187"/>
  <c r="G187"/>
  <c r="D187"/>
  <c r="C187"/>
  <c r="H186"/>
  <c r="G186"/>
  <c r="D186"/>
  <c r="C186"/>
  <c r="H185"/>
  <c r="G185"/>
  <c r="D185"/>
  <c r="C185"/>
  <c r="D184"/>
  <c r="H183"/>
  <c r="G183"/>
  <c r="D183"/>
  <c r="C183"/>
  <c r="H182"/>
  <c r="G182"/>
  <c r="D182"/>
  <c r="C182"/>
  <c r="H181"/>
  <c r="G181"/>
  <c r="D181"/>
  <c r="C181"/>
  <c r="H180"/>
  <c r="G180"/>
  <c r="D180"/>
  <c r="C180"/>
  <c r="H179"/>
  <c r="G179"/>
  <c r="D179"/>
  <c r="C179"/>
  <c r="H178"/>
  <c r="G178"/>
  <c r="D178"/>
  <c r="C178"/>
  <c r="H177"/>
  <c r="G177"/>
  <c r="D177"/>
  <c r="C177"/>
  <c r="H176"/>
  <c r="G176"/>
  <c r="D176"/>
  <c r="C176"/>
  <c r="H175"/>
  <c r="G175"/>
  <c r="D175"/>
  <c r="C175"/>
  <c r="H174"/>
  <c r="G174"/>
  <c r="D174"/>
  <c r="C174"/>
  <c r="C173"/>
  <c r="H172"/>
  <c r="G172"/>
  <c r="D172"/>
  <c r="C172"/>
  <c r="H171"/>
  <c r="G171"/>
  <c r="D171"/>
  <c r="C171"/>
  <c r="H170"/>
  <c r="G170"/>
  <c r="D170"/>
  <c r="C170"/>
  <c r="H169"/>
  <c r="G169"/>
  <c r="D169"/>
  <c r="C169"/>
  <c r="H168"/>
  <c r="G168"/>
  <c r="D168"/>
  <c r="C168"/>
  <c r="H167"/>
  <c r="G167"/>
  <c r="D167"/>
  <c r="C167"/>
  <c r="H166"/>
  <c r="G166"/>
  <c r="D166"/>
  <c r="C166"/>
  <c r="H165"/>
  <c r="G165"/>
  <c r="D165"/>
  <c r="C165"/>
  <c r="H164"/>
  <c r="G164"/>
  <c r="D164"/>
  <c r="C164"/>
  <c r="H163"/>
  <c r="G163"/>
  <c r="D163"/>
  <c r="C163"/>
  <c r="H162"/>
  <c r="G162"/>
  <c r="D162"/>
  <c r="C162"/>
  <c r="H161"/>
  <c r="G161"/>
  <c r="D161"/>
  <c r="C161"/>
  <c r="H160"/>
  <c r="G160"/>
  <c r="D160"/>
  <c r="C160"/>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H149"/>
  <c r="G149"/>
  <c r="D149"/>
  <c r="C149"/>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4"/>
  <c r="G134"/>
  <c r="D134"/>
  <c r="C134"/>
  <c r="H133"/>
  <c r="G133"/>
  <c r="D133"/>
  <c r="C133"/>
  <c r="H132"/>
  <c r="G132"/>
  <c r="D132"/>
  <c r="C132"/>
  <c r="D131"/>
  <c r="C131"/>
  <c r="H131" s="1"/>
  <c r="D130"/>
  <c r="H128"/>
  <c r="G128"/>
  <c r="D128"/>
  <c r="C128"/>
  <c r="H127"/>
  <c r="G127"/>
  <c r="D127"/>
  <c r="C127"/>
  <c r="H126"/>
  <c r="G126"/>
  <c r="D126"/>
  <c r="C126"/>
  <c r="H125"/>
  <c r="G125"/>
  <c r="D125"/>
  <c r="C125"/>
  <c r="H124"/>
  <c r="G124"/>
  <c r="D124"/>
  <c r="C124"/>
  <c r="H123"/>
  <c r="G123"/>
  <c r="D123"/>
  <c r="C123"/>
  <c r="H122"/>
  <c r="G122"/>
  <c r="D122"/>
  <c r="C122"/>
  <c r="H121"/>
  <c r="G121"/>
  <c r="D121"/>
  <c r="C121"/>
  <c r="H120"/>
  <c r="H119"/>
  <c r="G119"/>
  <c r="D119"/>
  <c r="C119"/>
  <c r="H118"/>
  <c r="G118"/>
  <c r="D118"/>
  <c r="C118"/>
  <c r="H117"/>
  <c r="G117"/>
  <c r="D117"/>
  <c r="C117"/>
  <c r="D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C103"/>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C79"/>
  <c r="H77"/>
  <c r="G77"/>
  <c r="D77"/>
  <c r="C77"/>
  <c r="H76"/>
  <c r="G76"/>
  <c r="D76"/>
  <c r="C76"/>
  <c r="H75"/>
  <c r="G75"/>
  <c r="D75"/>
  <c r="C75"/>
  <c r="H74"/>
  <c r="G74"/>
  <c r="D74"/>
  <c r="C74"/>
  <c r="H73"/>
  <c r="G73"/>
  <c r="D73"/>
  <c r="C73"/>
  <c r="H72"/>
  <c r="G72"/>
  <c r="D72"/>
  <c r="C72"/>
  <c r="H71"/>
  <c r="G71"/>
  <c r="D71"/>
  <c r="C71"/>
  <c r="D70"/>
  <c r="H69"/>
  <c r="G69"/>
  <c r="D69"/>
  <c r="C69"/>
  <c r="H68"/>
  <c r="G68"/>
  <c r="D68"/>
  <c r="C68"/>
  <c r="H67"/>
  <c r="C67"/>
  <c r="H66"/>
  <c r="G66"/>
  <c r="D66"/>
  <c r="C66"/>
  <c r="H65"/>
  <c r="G65"/>
  <c r="D65"/>
  <c r="C65"/>
  <c r="H64"/>
  <c r="G64"/>
  <c r="D64"/>
  <c r="C64"/>
  <c r="H63"/>
  <c r="G63"/>
  <c r="D63"/>
  <c r="C63"/>
  <c r="H62"/>
  <c r="G62"/>
  <c r="D62"/>
  <c r="C62"/>
  <c r="H61"/>
  <c r="G61"/>
  <c r="D61"/>
  <c r="C61"/>
  <c r="H60"/>
  <c r="G60"/>
  <c r="D60"/>
  <c r="C60"/>
  <c r="H59"/>
  <c r="G59"/>
  <c r="D59"/>
  <c r="C59"/>
  <c r="D58"/>
  <c r="H57"/>
  <c r="G57"/>
  <c r="D57"/>
  <c r="C57"/>
  <c r="H56"/>
  <c r="G56"/>
  <c r="D56"/>
  <c r="C56"/>
  <c r="C55"/>
  <c r="H54"/>
  <c r="G54"/>
  <c r="D54"/>
  <c r="C54"/>
  <c r="H53"/>
  <c r="G53"/>
  <c r="D53"/>
  <c r="C53"/>
  <c r="H52"/>
  <c r="G52"/>
  <c r="D52"/>
  <c r="C52"/>
  <c r="H51"/>
  <c r="G51"/>
  <c r="D51"/>
  <c r="C51"/>
  <c r="D50"/>
  <c r="H49"/>
  <c r="G49"/>
  <c r="D49"/>
  <c r="C49"/>
  <c r="H48"/>
  <c r="G48"/>
  <c r="D48"/>
  <c r="C48"/>
  <c r="C47"/>
  <c r="H45"/>
  <c r="G45"/>
  <c r="D45"/>
  <c r="C45"/>
  <c r="H44"/>
  <c r="G44"/>
  <c r="D44"/>
  <c r="C44"/>
  <c r="H43"/>
  <c r="G43"/>
  <c r="D43"/>
  <c r="C43"/>
  <c r="H42"/>
  <c r="G42"/>
  <c r="D42"/>
  <c r="C42"/>
  <c r="H41"/>
  <c r="G41"/>
  <c r="D41"/>
  <c r="C41"/>
  <c r="H40"/>
  <c r="H39"/>
  <c r="G39"/>
  <c r="D39"/>
  <c r="C39"/>
  <c r="H38"/>
  <c r="G38"/>
  <c r="D38"/>
  <c r="C38"/>
  <c r="H37"/>
  <c r="G37"/>
  <c r="D37"/>
  <c r="C37"/>
  <c r="D36"/>
  <c r="H35"/>
  <c r="G35"/>
  <c r="D35"/>
  <c r="C35"/>
  <c r="H34"/>
  <c r="G34"/>
  <c r="D34"/>
  <c r="C34"/>
  <c r="H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E295" i="9" l="1"/>
  <c r="B295" s="1"/>
  <c r="E27"/>
  <c r="B27" s="1"/>
  <c r="B215"/>
  <c r="F217"/>
  <c r="B217" s="1"/>
  <c r="E292"/>
  <c r="B292" s="1"/>
  <c r="H238" i="1"/>
  <c r="G131"/>
  <c r="C220"/>
  <c r="G1442"/>
  <c r="H1442"/>
  <c r="J1455"/>
  <c r="G1455"/>
  <c r="H1455"/>
  <c r="J1468"/>
  <c r="G1468"/>
  <c r="I1468" s="1"/>
  <c r="H1468"/>
  <c r="J1479"/>
  <c r="G1479"/>
  <c r="H1479"/>
  <c r="G1490"/>
  <c r="H1490"/>
  <c r="G1534"/>
  <c r="H1534"/>
  <c r="G1550"/>
  <c r="H1550"/>
  <c r="G1566"/>
  <c r="H1566"/>
  <c r="J1447"/>
  <c r="G1447"/>
  <c r="H1447"/>
  <c r="J1457"/>
  <c r="G1457"/>
  <c r="H1457"/>
  <c r="J1462"/>
  <c r="G1462"/>
  <c r="I1462" s="1"/>
  <c r="H1462"/>
  <c r="J1472"/>
  <c r="G1472"/>
  <c r="H1472"/>
  <c r="G1494"/>
  <c r="H1494"/>
  <c r="G1510"/>
  <c r="H1510"/>
  <c r="G1522"/>
  <c r="H1522"/>
  <c r="G1538"/>
  <c r="H1538"/>
  <c r="G1554"/>
  <c r="H1554"/>
  <c r="G1570"/>
  <c r="H1570"/>
  <c r="D3"/>
  <c r="C36"/>
  <c r="F40" i="4"/>
  <c r="C46" i="1"/>
  <c r="C58"/>
  <c r="F62" i="4"/>
  <c r="C78" i="1"/>
  <c r="C102"/>
  <c r="F106" i="4"/>
  <c r="H21" i="9"/>
  <c r="G21"/>
  <c r="E21" s="1"/>
  <c r="C148" i="1"/>
  <c r="E263" i="4"/>
  <c r="D259" i="1" s="1"/>
  <c r="D260"/>
  <c r="G1453"/>
  <c r="H1453"/>
  <c r="G1506"/>
  <c r="H1506"/>
  <c r="G1518"/>
  <c r="H1518"/>
  <c r="G1440"/>
  <c r="H1440"/>
  <c r="G1444"/>
  <c r="I1444" s="1"/>
  <c r="H1444"/>
  <c r="J1449"/>
  <c r="G1449"/>
  <c r="H1449"/>
  <c r="G1454"/>
  <c r="H1454"/>
  <c r="J1459"/>
  <c r="G1459"/>
  <c r="I1459" s="1"/>
  <c r="H1459"/>
  <c r="J1464"/>
  <c r="G1464"/>
  <c r="H1464"/>
  <c r="J1474"/>
  <c r="G1474"/>
  <c r="H1474"/>
  <c r="G1482"/>
  <c r="H1482"/>
  <c r="G1498"/>
  <c r="H1498"/>
  <c r="G1514"/>
  <c r="H1514"/>
  <c r="G1526"/>
  <c r="H1526"/>
  <c r="G1542"/>
  <c r="H1542"/>
  <c r="G1558"/>
  <c r="H1558"/>
  <c r="G1574"/>
  <c r="H1574"/>
  <c r="C232"/>
  <c r="F236" i="4"/>
  <c r="H1214" i="1"/>
  <c r="G1436"/>
  <c r="G120"/>
  <c r="F152" i="4"/>
  <c r="D196"/>
  <c r="J1451" i="1"/>
  <c r="G1451"/>
  <c r="H1451"/>
  <c r="G1461"/>
  <c r="H1461"/>
  <c r="J1466"/>
  <c r="G1466"/>
  <c r="H1466"/>
  <c r="J1477"/>
  <c r="G1477"/>
  <c r="H1477"/>
  <c r="G1486"/>
  <c r="H1486"/>
  <c r="G1502"/>
  <c r="H1502"/>
  <c r="G1530"/>
  <c r="H1530"/>
  <c r="G1546"/>
  <c r="H1546"/>
  <c r="G1562"/>
  <c r="H1562"/>
  <c r="G1578"/>
  <c r="H1578"/>
  <c r="E50" i="4"/>
  <c r="D46" i="1" s="1"/>
  <c r="D47"/>
  <c r="C50"/>
  <c r="F54" i="4"/>
  <c r="C70" i="1"/>
  <c r="F74" i="4"/>
  <c r="F83"/>
  <c r="E82"/>
  <c r="D78" i="1" s="1"/>
  <c r="D79"/>
  <c r="F107" i="4"/>
  <c r="E106"/>
  <c r="D102" i="1" s="1"/>
  <c r="D103"/>
  <c r="D133" i="4"/>
  <c r="C130" i="1"/>
  <c r="F134" i="4"/>
  <c r="F177"/>
  <c r="D173" i="1"/>
  <c r="F244" i="4"/>
  <c r="C240" i="1"/>
  <c r="F247" i="4"/>
  <c r="C243" i="1"/>
  <c r="J1442"/>
  <c r="F124" i="4"/>
  <c r="F59"/>
  <c r="D55" i="1"/>
  <c r="C116"/>
  <c r="F120" i="4"/>
  <c r="F139"/>
  <c r="C135" i="1"/>
  <c r="F163" i="4"/>
  <c r="C159" i="1"/>
  <c r="C184"/>
  <c r="F188" i="4"/>
  <c r="C198" i="1"/>
  <c r="F202" i="4"/>
  <c r="D215"/>
  <c r="C212" i="1"/>
  <c r="F216" i="4"/>
  <c r="E224"/>
  <c r="D220" i="1" s="1"/>
  <c r="D221"/>
  <c r="C224"/>
  <c r="F228" i="4"/>
  <c r="D7"/>
  <c r="F427"/>
  <c r="D421"/>
  <c r="F574"/>
  <c r="D567"/>
  <c r="F522"/>
  <c r="D515"/>
  <c r="F594"/>
  <c r="D593"/>
  <c r="E567"/>
  <c r="D561" i="1" s="1"/>
  <c r="G1439"/>
  <c r="I1439" s="1"/>
  <c r="G1441"/>
  <c r="I1441" s="1"/>
  <c r="G1443"/>
  <c r="I1443" s="1"/>
  <c r="G1445"/>
  <c r="G1480"/>
  <c r="H1481"/>
  <c r="H1485"/>
  <c r="H1489"/>
  <c r="H1493"/>
  <c r="H1497"/>
  <c r="H1501"/>
  <c r="H1505"/>
  <c r="H1509"/>
  <c r="H1513"/>
  <c r="H1521"/>
  <c r="H1525"/>
  <c r="H1529"/>
  <c r="H1533"/>
  <c r="H1537"/>
  <c r="H1541"/>
  <c r="H1545"/>
  <c r="H1549"/>
  <c r="H1553"/>
  <c r="H1557"/>
  <c r="H1561"/>
  <c r="H1565"/>
  <c r="H1569"/>
  <c r="H1573"/>
  <c r="H1577"/>
  <c r="I23" i="3"/>
  <c r="I29"/>
  <c r="F45" i="4"/>
  <c r="F125"/>
  <c r="F153"/>
  <c r="F197"/>
  <c r="F264"/>
  <c r="E298"/>
  <c r="E350"/>
  <c r="E421"/>
  <c r="E459"/>
  <c r="D453" i="1" s="1"/>
  <c r="D484" i="4"/>
  <c r="E515"/>
  <c r="D509" i="1" s="1"/>
  <c r="E143" i="9"/>
  <c r="B143" s="1"/>
  <c r="E289"/>
  <c r="B289" s="1"/>
  <c r="E290"/>
  <c r="B290" s="1"/>
  <c r="E141" i="6"/>
  <c r="D299" i="4"/>
  <c r="F300"/>
  <c r="D351"/>
  <c r="F352"/>
  <c r="E643"/>
  <c r="D637" i="1" s="1"/>
  <c r="E644" i="4"/>
  <c r="D638" i="1" s="1"/>
  <c r="E176" i="5"/>
  <c r="H307" i="9"/>
  <c r="D299" i="1"/>
  <c r="D351"/>
  <c r="D397"/>
  <c r="D1183"/>
  <c r="F252" i="4"/>
  <c r="F263"/>
  <c r="E529"/>
  <c r="E7" i="5"/>
  <c r="F529" i="4"/>
  <c r="D580"/>
  <c r="F581"/>
  <c r="C306" i="1"/>
  <c r="C321"/>
  <c r="C358"/>
  <c r="C373"/>
  <c r="C421"/>
  <c r="C466"/>
  <c r="C523"/>
  <c r="C532"/>
  <c r="C568"/>
  <c r="C571"/>
  <c r="D459" i="4"/>
  <c r="E309" i="9"/>
  <c r="B309" s="1"/>
  <c r="G315"/>
  <c r="E315" s="1"/>
  <c r="D7" i="5"/>
  <c r="D69"/>
  <c r="D206"/>
  <c r="D129" i="6"/>
  <c r="I10" i="9"/>
  <c r="G161"/>
  <c r="E161" s="1"/>
  <c r="B161" s="1"/>
  <c r="G162"/>
  <c r="E162" s="1"/>
  <c r="B162" s="1"/>
  <c r="G163"/>
  <c r="E163" s="1"/>
  <c r="B163" s="1"/>
  <c r="G164"/>
  <c r="E164" s="1"/>
  <c r="B164" s="1"/>
  <c r="G165"/>
  <c r="E165" s="1"/>
  <c r="B165" s="1"/>
  <c r="M213"/>
  <c r="L192"/>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F213" s="1"/>
  <c r="B213" s="1"/>
  <c r="G307"/>
  <c r="E307" s="1"/>
  <c r="B307" s="1"/>
  <c r="F603" i="4"/>
  <c r="D625"/>
  <c r="F13" i="5"/>
  <c r="F79"/>
  <c r="F135"/>
  <c r="F149"/>
  <c r="D5" i="6"/>
  <c r="D89"/>
  <c r="F115"/>
  <c r="H166" i="9"/>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279"/>
  <c r="E279" s="1"/>
  <c r="B279" s="1"/>
  <c r="G280"/>
  <c r="E280" s="1"/>
  <c r="B280" s="1"/>
  <c r="D42" i="8"/>
  <c r="G312" i="9" s="1"/>
  <c r="E312" s="1"/>
  <c r="H165"/>
  <c r="B312" l="1"/>
  <c r="F625" i="4"/>
  <c r="C619" i="1"/>
  <c r="G568"/>
  <c r="H568"/>
  <c r="G421"/>
  <c r="H421"/>
  <c r="G306"/>
  <c r="H306"/>
  <c r="E528" i="4"/>
  <c r="D523" i="1"/>
  <c r="G523" s="1"/>
  <c r="G397"/>
  <c r="H397"/>
  <c r="E175" i="5"/>
  <c r="D1152" i="1" s="1"/>
  <c r="D1153"/>
  <c r="I22" i="3"/>
  <c r="D350" i="4"/>
  <c r="F351"/>
  <c r="C346" i="1"/>
  <c r="E420" i="4"/>
  <c r="D415" i="1"/>
  <c r="G221"/>
  <c r="H221"/>
  <c r="C211"/>
  <c r="F215" i="4"/>
  <c r="G184" i="1"/>
  <c r="H184"/>
  <c r="G243"/>
  <c r="H243"/>
  <c r="G173"/>
  <c r="H173"/>
  <c r="C129"/>
  <c r="F133" i="4"/>
  <c r="G79" i="1"/>
  <c r="H79"/>
  <c r="G70"/>
  <c r="H70"/>
  <c r="C192"/>
  <c r="F196" i="4"/>
  <c r="G220" i="1"/>
  <c r="H220"/>
  <c r="D141" i="6"/>
  <c r="F5"/>
  <c r="C1299" i="1"/>
  <c r="H24" i="3"/>
  <c r="F129" i="6"/>
  <c r="C1423" i="1"/>
  <c r="E314" i="9"/>
  <c r="I10" i="3" s="1"/>
  <c r="B315" i="9"/>
  <c r="G571" i="1"/>
  <c r="H571"/>
  <c r="G466"/>
  <c r="H466"/>
  <c r="G321"/>
  <c r="H321"/>
  <c r="E6" i="5"/>
  <c r="D985" i="1"/>
  <c r="I20" i="3"/>
  <c r="C509" i="1"/>
  <c r="F515" i="4"/>
  <c r="D420"/>
  <c r="C415" i="1"/>
  <c r="F421" i="4"/>
  <c r="G224" i="1"/>
  <c r="H224"/>
  <c r="G212"/>
  <c r="H212"/>
  <c r="G135"/>
  <c r="H135"/>
  <c r="G55"/>
  <c r="H55"/>
  <c r="G130"/>
  <c r="H130"/>
  <c r="G47"/>
  <c r="H47"/>
  <c r="G259"/>
  <c r="H259"/>
  <c r="G78"/>
  <c r="H78"/>
  <c r="G46"/>
  <c r="H46"/>
  <c r="D528" i="4"/>
  <c r="D151"/>
  <c r="H19" i="9"/>
  <c r="E19" s="1"/>
  <c r="B19" s="1"/>
  <c r="F644" i="4"/>
  <c r="E6"/>
  <c r="I1457" i="1"/>
  <c r="I1455"/>
  <c r="F224" i="4"/>
  <c r="G310" i="9"/>
  <c r="E310" s="1"/>
  <c r="B310" s="1"/>
  <c r="F206" i="5"/>
  <c r="C1183" i="1"/>
  <c r="F89" i="6"/>
  <c r="C1383" i="1"/>
  <c r="F7" i="5"/>
  <c r="C985" i="1"/>
  <c r="H20" i="3"/>
  <c r="F459" i="4"/>
  <c r="C453" i="1"/>
  <c r="H523"/>
  <c r="G358"/>
  <c r="H358"/>
  <c r="C574"/>
  <c r="F580" i="4"/>
  <c r="G299" i="1"/>
  <c r="H299"/>
  <c r="G637"/>
  <c r="H637"/>
  <c r="D298" i="4"/>
  <c r="F299"/>
  <c r="C294" i="1"/>
  <c r="F484" i="4"/>
  <c r="C478" i="1"/>
  <c r="E407" i="4"/>
  <c r="D402" i="1" s="1"/>
  <c r="D293"/>
  <c r="G198"/>
  <c r="H198"/>
  <c r="G116"/>
  <c r="H116"/>
  <c r="G240"/>
  <c r="H240"/>
  <c r="G50"/>
  <c r="H50"/>
  <c r="G232"/>
  <c r="H232"/>
  <c r="G260"/>
  <c r="H260"/>
  <c r="B21" i="9"/>
  <c r="I1477" i="1"/>
  <c r="I1451"/>
  <c r="I1474"/>
  <c r="I1440"/>
  <c r="F82" i="4"/>
  <c r="F50"/>
  <c r="I1447" i="1"/>
  <c r="I1442"/>
  <c r="G313" i="9"/>
  <c r="E313" s="1"/>
  <c r="B313" s="1"/>
  <c r="K1450"/>
  <c r="I34" i="3"/>
  <c r="C1517" i="1"/>
  <c r="D68" i="5"/>
  <c r="D6" s="1"/>
  <c r="F69"/>
  <c r="C1047" i="1"/>
  <c r="G532"/>
  <c r="H532"/>
  <c r="G373"/>
  <c r="H373"/>
  <c r="G351"/>
  <c r="H351"/>
  <c r="G638"/>
  <c r="H638"/>
  <c r="D1435"/>
  <c r="I28" i="3"/>
  <c r="E408" i="4"/>
  <c r="D403" i="1" s="1"/>
  <c r="D345"/>
  <c r="F593" i="4"/>
  <c r="C587" i="1"/>
  <c r="F567" i="4"/>
  <c r="C561" i="1"/>
  <c r="F7" i="4"/>
  <c r="C3" i="1"/>
  <c r="D6" i="4"/>
  <c r="G159" i="1"/>
  <c r="H159"/>
  <c r="G103"/>
  <c r="H103"/>
  <c r="G148"/>
  <c r="H148"/>
  <c r="G102"/>
  <c r="H102"/>
  <c r="G58"/>
  <c r="H58"/>
  <c r="G36"/>
  <c r="H36"/>
  <c r="D176" i="5"/>
  <c r="E151" i="4"/>
  <c r="I1466" i="1"/>
  <c r="I1464"/>
  <c r="I1449"/>
  <c r="I1472"/>
  <c r="I1479"/>
  <c r="G284" i="9" l="1"/>
  <c r="E284" s="1"/>
  <c r="B284" s="1"/>
  <c r="F6" i="5"/>
  <c r="C984" i="1"/>
  <c r="D412" i="4"/>
  <c r="C2" i="1"/>
  <c r="F6" i="4"/>
  <c r="H16" i="3"/>
  <c r="G1383" i="1"/>
  <c r="H1383"/>
  <c r="D636" i="4"/>
  <c r="C522" i="1"/>
  <c r="F528" i="4"/>
  <c r="F141" i="6"/>
  <c r="C1435" i="1"/>
  <c r="H28" i="3"/>
  <c r="G346" i="1"/>
  <c r="H346"/>
  <c r="G619"/>
  <c r="H619"/>
  <c r="D175" i="5"/>
  <c r="G278" i="9" s="1"/>
  <c r="E278" s="1"/>
  <c r="F176" i="5"/>
  <c r="C1153" i="1"/>
  <c r="H22" i="3"/>
  <c r="G561" i="1"/>
  <c r="H561"/>
  <c r="G1047"/>
  <c r="H1047"/>
  <c r="G478"/>
  <c r="H478"/>
  <c r="D407" i="4"/>
  <c r="C293" i="1"/>
  <c r="F298" i="4"/>
  <c r="D289"/>
  <c r="F151"/>
  <c r="C147" i="1"/>
  <c r="H17" i="3"/>
  <c r="G509" i="1"/>
  <c r="H509"/>
  <c r="G1423"/>
  <c r="H1423"/>
  <c r="G129"/>
  <c r="H129"/>
  <c r="G211"/>
  <c r="H211"/>
  <c r="E635" i="4"/>
  <c r="D629" i="1" s="1"/>
  <c r="D414"/>
  <c r="E311" i="9"/>
  <c r="G415" i="1"/>
  <c r="H415"/>
  <c r="E289" i="4"/>
  <c r="D147" i="1"/>
  <c r="I17" i="3"/>
  <c r="G1517" i="1"/>
  <c r="H1517"/>
  <c r="H11" i="3"/>
  <c r="G453" i="1"/>
  <c r="H453"/>
  <c r="G1183"/>
  <c r="H1183"/>
  <c r="H278" i="9"/>
  <c r="D984" i="1"/>
  <c r="H9" i="3"/>
  <c r="G1299" i="1"/>
  <c r="H1299"/>
  <c r="C345"/>
  <c r="D408" i="4"/>
  <c r="F350"/>
  <c r="D2" i="1"/>
  <c r="E412" i="4"/>
  <c r="E290"/>
  <c r="D286" i="1" s="1"/>
  <c r="I16" i="3"/>
  <c r="G3" i="1"/>
  <c r="H3"/>
  <c r="G587"/>
  <c r="H587"/>
  <c r="F68" i="5"/>
  <c r="C1046" i="1"/>
  <c r="H21" i="3"/>
  <c r="G294" i="1"/>
  <c r="H294"/>
  <c r="G574"/>
  <c r="H574"/>
  <c r="G985"/>
  <c r="H985"/>
  <c r="F420" i="4"/>
  <c r="D635"/>
  <c r="C414" i="1"/>
  <c r="G192"/>
  <c r="H192"/>
  <c r="E636" i="4"/>
  <c r="D630" i="1" s="1"/>
  <c r="D522"/>
  <c r="G317" i="9"/>
  <c r="E317" s="1"/>
  <c r="B278" l="1"/>
  <c r="E277"/>
  <c r="F635" i="4"/>
  <c r="C629" i="1"/>
  <c r="F408" i="4"/>
  <c r="C403" i="1"/>
  <c r="G1153"/>
  <c r="H1153"/>
  <c r="G1435"/>
  <c r="H1435"/>
  <c r="F636" i="4"/>
  <c r="C630" i="1"/>
  <c r="D639" i="4"/>
  <c r="C407" i="1"/>
  <c r="F412" i="4"/>
  <c r="G293" i="1"/>
  <c r="H293"/>
  <c r="G522"/>
  <c r="H522"/>
  <c r="G414"/>
  <c r="H414"/>
  <c r="B317" i="9"/>
  <c r="E316"/>
  <c r="F175" i="5"/>
  <c r="C1152" i="1"/>
  <c r="H8" i="3" s="1"/>
  <c r="G2" i="1"/>
  <c r="H2"/>
  <c r="K3" i="9"/>
  <c r="I9" i="3"/>
  <c r="E413" i="4"/>
  <c r="D285" i="1"/>
  <c r="E291" i="4"/>
  <c r="D287" i="1" s="1"/>
  <c r="C402"/>
  <c r="F407" i="4"/>
  <c r="N3" i="9"/>
  <c r="I11" i="3"/>
  <c r="G147" i="1"/>
  <c r="H147"/>
  <c r="G1046"/>
  <c r="H1046"/>
  <c r="E639" i="4"/>
  <c r="E414"/>
  <c r="D409" i="1" s="1"/>
  <c r="D407"/>
  <c r="G345"/>
  <c r="H345"/>
  <c r="D413" i="4"/>
  <c r="D291"/>
  <c r="F289"/>
  <c r="C285" i="1"/>
  <c r="G984"/>
  <c r="H984"/>
  <c r="D290" i="4"/>
  <c r="M3" i="9" l="1"/>
  <c r="I8" i="3"/>
  <c r="F290" i="4"/>
  <c r="C286" i="1"/>
  <c r="G285"/>
  <c r="H285"/>
  <c r="D640" i="4"/>
  <c r="F413"/>
  <c r="C408" i="1"/>
  <c r="D415" i="4"/>
  <c r="E640"/>
  <c r="E641" s="1"/>
  <c r="D408" i="1"/>
  <c r="E415" i="4"/>
  <c r="D410" i="1" s="1"/>
  <c r="G630"/>
  <c r="H630"/>
  <c r="G629"/>
  <c r="H629"/>
  <c r="F291" i="4"/>
  <c r="C287" i="1"/>
  <c r="F639" i="4"/>
  <c r="C633" i="1"/>
  <c r="G1152"/>
  <c r="H1152"/>
  <c r="G407"/>
  <c r="H407"/>
  <c r="G403"/>
  <c r="H403"/>
  <c r="D633"/>
  <c r="G402"/>
  <c r="H402"/>
  <c r="D414" i="4"/>
  <c r="D635" i="1" l="1"/>
  <c r="G408"/>
  <c r="H408"/>
  <c r="G633"/>
  <c r="H633"/>
  <c r="F415" i="4"/>
  <c r="C410" i="1"/>
  <c r="F414" i="4"/>
  <c r="C409" i="1"/>
  <c r="G287"/>
  <c r="H287"/>
  <c r="E642" i="4"/>
  <c r="E645" s="1"/>
  <c r="D634" i="1"/>
  <c r="D642" i="4"/>
  <c r="F640"/>
  <c r="C634" i="1"/>
  <c r="G286"/>
  <c r="H286"/>
  <c r="D641" i="4"/>
  <c r="D646" l="1"/>
  <c r="F642"/>
  <c r="C636" i="1"/>
  <c r="D645" i="4"/>
  <c r="F641"/>
  <c r="C635" i="1"/>
  <c r="G410"/>
  <c r="H410"/>
  <c r="D639"/>
  <c r="I18" i="3"/>
  <c r="G634" i="1"/>
  <c r="H634"/>
  <c r="E646" i="4"/>
  <c r="D636" i="1"/>
  <c r="G409"/>
  <c r="H409"/>
  <c r="F646" i="4" l="1"/>
  <c r="C640" i="1"/>
  <c r="H19" i="3"/>
  <c r="F645" i="4"/>
  <c r="C639" i="1"/>
  <c r="H18" i="3"/>
  <c r="D640" i="1"/>
  <c r="I19" i="3"/>
  <c r="G635" i="1"/>
  <c r="H635"/>
  <c r="G636"/>
  <c r="H636"/>
  <c r="G276" i="9"/>
  <c r="E276" s="1"/>
  <c r="B276" s="1"/>
  <c r="H7" i="3" l="1"/>
  <c r="J3" i="9" s="1"/>
  <c r="G640" i="1"/>
  <c r="H640"/>
  <c r="G639"/>
  <c r="H639"/>
  <c r="H274" i="9" l="1"/>
  <c r="L272"/>
  <c r="F272" s="1"/>
  <c r="G18"/>
  <c r="M272"/>
  <c r="H18"/>
  <c r="G274"/>
  <c r="I6"/>
  <c r="K12"/>
  <c r="G17"/>
  <c r="K7"/>
  <c r="J12"/>
  <c r="J17"/>
  <c r="K10"/>
  <c r="G16"/>
  <c r="K9"/>
  <c r="L15"/>
  <c r="K5"/>
  <c r="J10"/>
  <c r="M16"/>
  <c r="H17"/>
  <c r="J5"/>
  <c r="L16"/>
  <c r="I5"/>
  <c r="K11"/>
  <c r="H16"/>
  <c r="I8"/>
  <c r="M15"/>
  <c r="I7"/>
  <c r="K13"/>
  <c r="J8"/>
  <c r="I13"/>
  <c r="I17"/>
  <c r="J9"/>
  <c r="H15"/>
  <c r="I9"/>
  <c r="G15"/>
  <c r="J7"/>
  <c r="I12"/>
  <c r="E12" s="1"/>
  <c r="B12" s="1"/>
  <c r="J6"/>
  <c r="I11"/>
  <c r="K8"/>
  <c r="J13"/>
  <c r="K6"/>
  <c r="J11"/>
  <c r="E17" l="1"/>
  <c r="B17" s="1"/>
  <c r="B272"/>
  <c r="F20"/>
  <c r="E8"/>
  <c r="B8" s="1"/>
  <c r="F16"/>
  <c r="E10"/>
  <c r="B10" s="1"/>
  <c r="E16"/>
  <c r="E274"/>
  <c r="E9"/>
  <c r="B9" s="1"/>
  <c r="E5"/>
  <c r="E6"/>
  <c r="B6" s="1"/>
  <c r="E18"/>
  <c r="B18" s="1"/>
  <c r="E13"/>
  <c r="B13" s="1"/>
  <c r="E11"/>
  <c r="B11" s="1"/>
  <c r="E15"/>
  <c r="E7"/>
  <c r="B7" s="1"/>
  <c r="F15"/>
  <c r="F14" s="1"/>
  <c r="B16" l="1"/>
  <c r="B5"/>
  <c r="E4"/>
  <c r="E14"/>
  <c r="B15"/>
  <c r="B274"/>
  <c r="E20"/>
  <c r="I7" i="3" s="1"/>
  <c r="F3" i="9"/>
  <c r="E3"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<sst xmlns="http://schemas.openxmlformats.org/spreadsheetml/2006/main" count="4360" uniqueCount="3421">
  <si>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</si>
  <si>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</si>
  <si>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</si>
  <si>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</si>
  <si>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</si>
  <si>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</si>
  <si>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</si>
  <si>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</si>
  <si>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</si>
  <si>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</si>
  <si>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</si>
  <si>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</si>
  <si>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</si>
  <si>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</si>
  <si>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</si>
  <si>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</si>
  <si>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</si>
  <si>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</si>
  <si>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</si>
  <si>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</si>
  <si>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</si>
  <si>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</si>
  <si>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</si>
  <si>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</si>
  <si>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</si>
  <si>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</si>
  <si>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</si>
  <si>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</si>
  <si>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</si>
  <si>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</si>
  <si>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</si>
  <si>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PERUŠIĆ</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</si>
  <si>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</si>
  <si>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</si>
  <si>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</si>
  <si>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</si>
  <si>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</si>
  <si>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</si>
  <si>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</si>
  <si>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</si>
  <si>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</si>
  <si>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</si>
  <si>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</si>
  <si>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</si>
  <si>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</si>
  <si>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</si>
  <si>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</si>
  <si>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</si>
  <si>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</si>
  <si>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27724 - OPĆINA PERUŠIĆ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</si>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</sst>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2241097.2100000004</v>
      </c>
      <c r="D2" s="6">
        <f>'PR-RAS'!E6</f>
        <v>1391764.6</v>
      </c>
      <c r="E2" s="6">
        <v>0</v>
      </c>
      <c r="F2" s="6">
        <v>0</v>
      </c>
      <c r="G2" s="7">
        <f t="shared" ref="G2:G264" si="0">(B2/1000)*(C2*1+D2*2)</f>
        <v>5024.6264099999999</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c r="A3" s="9">
        <v>151</v>
      </c>
      <c r="B3" s="1">
        <v>2</v>
      </c>
      <c r="C3" s="1">
        <f>'PR-RAS'!D7</f>
        <v>302563.84999999998</v>
      </c>
      <c r="D3" s="1">
        <f>'PR-RAS'!E7</f>
        <v>309545.37</v>
      </c>
      <c r="E3" s="1">
        <v>0</v>
      </c>
      <c r="F3" s="1">
        <v>0</v>
      </c>
      <c r="G3" s="2">
        <f t="shared" si="0"/>
        <v>1843.30918</v>
      </c>
      <c r="H3" s="2">
        <f t="shared" si="1"/>
        <v>0.52000000001862645</v>
      </c>
      <c r="I3" s="10">
        <v>0</v>
      </c>
      <c r="J3" s="3"/>
      <c r="K3" s="4"/>
      <c r="L3" s="4"/>
      <c r="M3" s="4"/>
      <c r="N3" s="4"/>
      <c r="O3" s="4"/>
      <c r="P3" s="4"/>
      <c r="Q3" s="4"/>
      <c r="R3" s="4"/>
      <c r="S3" s="4"/>
      <c r="T3" s="4"/>
      <c r="U3" s="4"/>
      <c r="V3" s="4"/>
      <c r="W3" s="4"/>
      <c r="X3" s="4"/>
      <c r="Y3" s="4"/>
      <c r="Z3" s="4"/>
    </row>
    <row r="4" spans="1:26" ht="12.75" customHeight="1">
      <c r="A4" s="9">
        <v>151</v>
      </c>
      <c r="B4" s="1">
        <v>3</v>
      </c>
      <c r="C4" s="1">
        <f>'PR-RAS'!D8</f>
        <v>283804.76</v>
      </c>
      <c r="D4" s="1">
        <f>'PR-RAS'!E8</f>
        <v>287013.92</v>
      </c>
      <c r="E4" s="1">
        <v>0</v>
      </c>
      <c r="F4" s="1">
        <v>0</v>
      </c>
      <c r="G4" s="2">
        <f t="shared" si="0"/>
        <v>2573.4978000000001</v>
      </c>
      <c r="H4" s="2">
        <f t="shared" si="1"/>
        <v>0.32000000000698492</v>
      </c>
      <c r="I4" s="10">
        <v>0</v>
      </c>
      <c r="J4" s="3"/>
      <c r="K4" s="4"/>
      <c r="L4" s="4"/>
      <c r="M4" s="4"/>
      <c r="N4" s="4"/>
      <c r="O4" s="4"/>
      <c r="P4" s="4"/>
      <c r="Q4" s="4"/>
      <c r="R4" s="4"/>
      <c r="S4" s="4"/>
      <c r="T4" s="4"/>
      <c r="U4" s="4"/>
      <c r="V4" s="4"/>
      <c r="W4" s="4"/>
      <c r="X4" s="4"/>
      <c r="Y4" s="4"/>
      <c r="Z4" s="4"/>
    </row>
    <row r="5" spans="1:26" ht="12.75" customHeight="1">
      <c r="A5" s="9">
        <v>151</v>
      </c>
      <c r="B5" s="1">
        <v>4</v>
      </c>
      <c r="C5" s="1">
        <f>'PR-RAS'!D9</f>
        <v>283804.76</v>
      </c>
      <c r="D5" s="1">
        <f>'PR-RAS'!E9</f>
        <v>287013.92</v>
      </c>
      <c r="E5" s="1">
        <v>0</v>
      </c>
      <c r="F5" s="1">
        <v>0</v>
      </c>
      <c r="G5" s="2">
        <f t="shared" si="0"/>
        <v>3431.3303999999998</v>
      </c>
      <c r="H5" s="2">
        <f t="shared" si="1"/>
        <v>0.32000000000698492</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14449.62</v>
      </c>
      <c r="D19" s="1">
        <f>'PR-RAS'!E23</f>
        <v>15167.11</v>
      </c>
      <c r="E19" s="1">
        <v>0</v>
      </c>
      <c r="F19" s="1">
        <v>0</v>
      </c>
      <c r="G19" s="2">
        <f t="shared" si="0"/>
        <v>806.10911999999996</v>
      </c>
      <c r="H19" s="2">
        <f t="shared" si="1"/>
        <v>0.48999999999978172</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14449.62</v>
      </c>
      <c r="D23" s="1">
        <f>'PR-RAS'!E27</f>
        <v>15167.11</v>
      </c>
      <c r="E23" s="1">
        <v>0</v>
      </c>
      <c r="F23" s="1">
        <v>0</v>
      </c>
      <c r="G23" s="2">
        <f t="shared" si="0"/>
        <v>985.24448000000007</v>
      </c>
      <c r="H23" s="2">
        <f t="shared" si="1"/>
        <v>0.48999999999978172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4309.47</v>
      </c>
      <c r="D25" s="1">
        <f>'PR-RAS'!E29</f>
        <v>7364.34</v>
      </c>
      <c r="E25" s="1">
        <v>0</v>
      </c>
      <c r="F25" s="1">
        <v>0</v>
      </c>
      <c r="G25" s="2">
        <f t="shared" si="0"/>
        <v>456.91560000000004</v>
      </c>
      <c r="H25" s="2">
        <f t="shared" si="1"/>
        <v>0.81000000000040018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2784.02</v>
      </c>
      <c r="D27" s="1">
        <f>'PR-RAS'!E31</f>
        <v>4930.05</v>
      </c>
      <c r="E27" s="1">
        <v>0</v>
      </c>
      <c r="F27" s="1">
        <v>0</v>
      </c>
      <c r="G27" s="2">
        <f t="shared" si="0"/>
        <v>328.74712</v>
      </c>
      <c r="H27" s="2">
        <f t="shared" si="1"/>
        <v>7.0000000000163709E-2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1525.45</v>
      </c>
      <c r="D29" s="1">
        <f>'PR-RAS'!E33</f>
        <v>2434.29</v>
      </c>
      <c r="E29" s="1">
        <v>0</v>
      </c>
      <c r="F29" s="1">
        <v>0</v>
      </c>
      <c r="G29" s="2">
        <f t="shared" si="0"/>
        <v>179.03283999999999</v>
      </c>
      <c r="H29" s="2">
        <f t="shared" si="1"/>
        <v>0.74000000000000909</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1278169.9100000001</v>
      </c>
      <c r="D46" s="1">
        <f>'PR-RAS'!E50</f>
        <v>499236.37</v>
      </c>
      <c r="E46" s="1">
        <v>0</v>
      </c>
      <c r="F46" s="1">
        <v>0</v>
      </c>
      <c r="G46" s="2">
        <f t="shared" si="0"/>
        <v>102448.91925000001</v>
      </c>
      <c r="H46" s="2">
        <f t="shared" si="1"/>
        <v>0.45999999984633178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1013014.76</v>
      </c>
      <c r="D50" s="1">
        <f>'PR-RAS'!E54</f>
        <v>264383.65999999997</v>
      </c>
      <c r="E50" s="1">
        <v>0</v>
      </c>
      <c r="F50" s="1">
        <v>0</v>
      </c>
      <c r="G50" s="2">
        <f t="shared" si="0"/>
        <v>75547.321920000002</v>
      </c>
      <c r="H50" s="2">
        <f t="shared" si="1"/>
        <v>0.58000000001629815</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1013014.76</v>
      </c>
      <c r="D54" s="1">
        <f>'PR-RAS'!E58</f>
        <v>264383.65999999997</v>
      </c>
      <c r="E54" s="1">
        <v>0</v>
      </c>
      <c r="F54" s="1">
        <v>0</v>
      </c>
      <c r="G54" s="2">
        <f t="shared" si="0"/>
        <v>81714.450240000006</v>
      </c>
      <c r="H54" s="2">
        <f t="shared" si="1"/>
        <v>0.58000000001629815</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140519.94</v>
      </c>
      <c r="D55" s="1">
        <f>'PR-RAS'!E59</f>
        <v>171573.96</v>
      </c>
      <c r="E55" s="1">
        <v>0</v>
      </c>
      <c r="F55" s="1">
        <v>0</v>
      </c>
      <c r="G55" s="2">
        <f t="shared" si="0"/>
        <v>26118.064439999998</v>
      </c>
      <c r="H55" s="2">
        <f t="shared" si="1"/>
        <v>0.10000000000582077</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138927.26</v>
      </c>
      <c r="D56" s="1">
        <f>'PR-RAS'!E60</f>
        <v>171573.96</v>
      </c>
      <c r="E56" s="1">
        <v>0</v>
      </c>
      <c r="F56" s="1">
        <v>0</v>
      </c>
      <c r="G56" s="2">
        <f t="shared" si="0"/>
        <v>26514.134900000001</v>
      </c>
      <c r="H56" s="2">
        <f t="shared" si="1"/>
        <v>0.3000000000174623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1592.68</v>
      </c>
      <c r="D57" s="1">
        <f>'PR-RAS'!E61</f>
        <v>0</v>
      </c>
      <c r="E57" s="1">
        <v>0</v>
      </c>
      <c r="F57" s="1">
        <v>0</v>
      </c>
      <c r="G57" s="2">
        <f t="shared" si="0"/>
        <v>89.190080000000009</v>
      </c>
      <c r="H57" s="2">
        <f t="shared" si="1"/>
        <v>0.31999999999993634</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35459.85</v>
      </c>
      <c r="D58" s="1">
        <f>'PR-RAS'!E62</f>
        <v>12950.19</v>
      </c>
      <c r="E58" s="1">
        <v>0</v>
      </c>
      <c r="F58" s="1">
        <v>0</v>
      </c>
      <c r="G58" s="2">
        <f t="shared" si="0"/>
        <v>3497.5331099999999</v>
      </c>
      <c r="H58" s="2">
        <f t="shared" si="1"/>
        <v>0.34000000000196451</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35459.85</v>
      </c>
      <c r="D59" s="1">
        <f>'PR-RAS'!E63</f>
        <v>12950.19</v>
      </c>
      <c r="E59" s="1">
        <v>0</v>
      </c>
      <c r="F59" s="1">
        <v>0</v>
      </c>
      <c r="G59" s="2">
        <f t="shared" si="0"/>
        <v>3558.8933400000001</v>
      </c>
      <c r="H59" s="2">
        <f t="shared" si="1"/>
        <v>0.34000000000196451</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3120.24</v>
      </c>
      <c r="D64" s="1">
        <f>'PR-RAS'!E68</f>
        <v>50328.56</v>
      </c>
      <c r="E64" s="1">
        <v>0</v>
      </c>
      <c r="F64" s="1">
        <v>0</v>
      </c>
      <c r="G64" s="2">
        <f t="shared" si="0"/>
        <v>6537.9736800000001</v>
      </c>
      <c r="H64" s="2">
        <f t="shared" si="1"/>
        <v>0.68000000000211003</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3120.24</v>
      </c>
      <c r="D65" s="1">
        <f>'PR-RAS'!E69</f>
        <v>50328.56</v>
      </c>
      <c r="E65" s="1">
        <v>0</v>
      </c>
      <c r="F65" s="1">
        <v>0</v>
      </c>
      <c r="G65" s="2">
        <f t="shared" si="0"/>
        <v>6641.7510400000001</v>
      </c>
      <c r="H65" s="2">
        <f t="shared" si="1"/>
        <v>0.68000000000211003</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86055.12</v>
      </c>
      <c r="D70" s="1">
        <f>'PR-RAS'!E74</f>
        <v>0</v>
      </c>
      <c r="E70" s="1">
        <v>0</v>
      </c>
      <c r="F70" s="1">
        <v>0</v>
      </c>
      <c r="G70" s="2">
        <f t="shared" si="0"/>
        <v>5937.8032800000001</v>
      </c>
      <c r="H70" s="2">
        <f t="shared" si="1"/>
        <v>0.11999999999534339</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86055.12</v>
      </c>
      <c r="D72" s="1">
        <f>'PR-RAS'!E76</f>
        <v>0</v>
      </c>
      <c r="E72" s="1">
        <v>0</v>
      </c>
      <c r="F72" s="1">
        <v>0</v>
      </c>
      <c r="G72" s="2">
        <f t="shared" si="0"/>
        <v>6109.9135199999992</v>
      </c>
      <c r="H72" s="2">
        <f t="shared" si="1"/>
        <v>0.11999999999534339</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319097.27</v>
      </c>
      <c r="D78" s="1">
        <f>'PR-RAS'!E82</f>
        <v>253501.11000000002</v>
      </c>
      <c r="E78" s="1">
        <v>0</v>
      </c>
      <c r="F78" s="1">
        <v>0</v>
      </c>
      <c r="G78" s="2">
        <f t="shared" si="0"/>
        <v>63609.660729999996</v>
      </c>
      <c r="H78" s="2">
        <f t="shared" si="1"/>
        <v>0.38000000003376044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15.38</v>
      </c>
      <c r="D79" s="1">
        <f>'PR-RAS'!E83</f>
        <v>41.85</v>
      </c>
      <c r="E79" s="1">
        <v>0</v>
      </c>
      <c r="F79" s="1">
        <v>0</v>
      </c>
      <c r="G79" s="2">
        <f t="shared" si="0"/>
        <v>7.7282399999999996</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15.38</v>
      </c>
      <c r="D81" s="1">
        <f>'PR-RAS'!E85</f>
        <v>41.85</v>
      </c>
      <c r="E81" s="1">
        <v>0</v>
      </c>
      <c r="F81" s="1">
        <v>0</v>
      </c>
      <c r="G81" s="2">
        <f t="shared" si="0"/>
        <v>7.9264000000000001</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319081.89</v>
      </c>
      <c r="D87" s="1">
        <f>'PR-RAS'!E91</f>
        <v>253459.26</v>
      </c>
      <c r="E87" s="1">
        <v>0</v>
      </c>
      <c r="F87" s="1">
        <v>0</v>
      </c>
      <c r="G87" s="2">
        <f t="shared" si="0"/>
        <v>71036.035260000004</v>
      </c>
      <c r="H87" s="2">
        <f t="shared" si="1"/>
        <v>0.36999999999534339</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34500.400000000001</v>
      </c>
      <c r="D89" s="1">
        <f>'PR-RAS'!E93</f>
        <v>40074.26</v>
      </c>
      <c r="E89" s="1">
        <v>0</v>
      </c>
      <c r="F89" s="1">
        <v>0</v>
      </c>
      <c r="G89" s="2">
        <f t="shared" si="0"/>
        <v>10089.104960000001</v>
      </c>
      <c r="H89" s="2">
        <f t="shared" si="1"/>
        <v>0.66000000000349246</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284208.13</v>
      </c>
      <c r="D90" s="1">
        <f>'PR-RAS'!E94</f>
        <v>213271.15</v>
      </c>
      <c r="E90" s="1">
        <v>0</v>
      </c>
      <c r="F90" s="1">
        <v>0</v>
      </c>
      <c r="G90" s="2">
        <f t="shared" si="0"/>
        <v>63256.78826999999</v>
      </c>
      <c r="H90" s="2">
        <f t="shared" si="1"/>
        <v>0.27999999999883585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373.36</v>
      </c>
      <c r="D93" s="1">
        <f>'PR-RAS'!E97</f>
        <v>113.85</v>
      </c>
      <c r="E93" s="1">
        <v>0</v>
      </c>
      <c r="F93" s="1">
        <v>0</v>
      </c>
      <c r="G93" s="2">
        <f t="shared" si="0"/>
        <v>55.297519999999992</v>
      </c>
      <c r="H93" s="2">
        <f t="shared" si="1"/>
        <v>0.51000000000001933</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308902.69999999995</v>
      </c>
      <c r="D102" s="1">
        <f>'PR-RAS'!E106</f>
        <v>297286.13</v>
      </c>
      <c r="E102" s="1">
        <v>0</v>
      </c>
      <c r="F102" s="1">
        <v>0</v>
      </c>
      <c r="G102" s="2">
        <f t="shared" si="0"/>
        <v>91250.970960000006</v>
      </c>
      <c r="H102" s="2">
        <f t="shared" si="1"/>
        <v>0.43000000005122274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4583.3100000000004</v>
      </c>
      <c r="D103" s="1">
        <f>'PR-RAS'!E107</f>
        <v>9439.5499999999993</v>
      </c>
      <c r="E103" s="1">
        <v>0</v>
      </c>
      <c r="F103" s="1">
        <v>0</v>
      </c>
      <c r="G103" s="2">
        <f t="shared" si="0"/>
        <v>2393.1658199999997</v>
      </c>
      <c r="H103" s="2">
        <f t="shared" si="1"/>
        <v>0.76000000000112777</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4583.3100000000004</v>
      </c>
      <c r="D105" s="1">
        <f>'PR-RAS'!E109</f>
        <v>9439.5499999999993</v>
      </c>
      <c r="E105" s="1">
        <v>0</v>
      </c>
      <c r="F105" s="1">
        <v>0</v>
      </c>
      <c r="G105" s="2">
        <f t="shared" si="0"/>
        <v>2440.0906399999999</v>
      </c>
      <c r="H105" s="2">
        <f t="shared" si="1"/>
        <v>0.76000000000112777</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146533.72999999998</v>
      </c>
      <c r="D108" s="1">
        <f>'PR-RAS'!E112</f>
        <v>158370.96</v>
      </c>
      <c r="E108" s="1">
        <v>0</v>
      </c>
      <c r="F108" s="1">
        <v>0</v>
      </c>
      <c r="G108" s="2">
        <f t="shared" si="0"/>
        <v>49570.494549999996</v>
      </c>
      <c r="H108" s="2">
        <f t="shared" si="1"/>
        <v>0.31000000002677552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21872.75</v>
      </c>
      <c r="D111" s="1">
        <f>'PR-RAS'!E115</f>
        <v>33709.980000000003</v>
      </c>
      <c r="E111" s="1">
        <v>0</v>
      </c>
      <c r="F111" s="1">
        <v>0</v>
      </c>
      <c r="G111" s="2">
        <f t="shared" si="0"/>
        <v>9822.1981000000014</v>
      </c>
      <c r="H111" s="2">
        <f t="shared" si="1"/>
        <v>0.26999999999679858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124660.98</v>
      </c>
      <c r="D113" s="1">
        <f>'PR-RAS'!E117</f>
        <v>124660.98</v>
      </c>
      <c r="E113" s="1">
        <v>0</v>
      </c>
      <c r="F113" s="1">
        <v>0</v>
      </c>
      <c r="G113" s="2">
        <f t="shared" si="0"/>
        <v>41886.08928</v>
      </c>
      <c r="H113" s="2">
        <f t="shared" si="1"/>
        <v>4.0000000008149073E-2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157785.66</v>
      </c>
      <c r="D116" s="1">
        <f>'PR-RAS'!E120</f>
        <v>129475.62</v>
      </c>
      <c r="E116" s="1">
        <v>0</v>
      </c>
      <c r="F116" s="1">
        <v>0</v>
      </c>
      <c r="G116" s="2">
        <f t="shared" si="0"/>
        <v>47924.743500000004</v>
      </c>
      <c r="H116" s="2">
        <f t="shared" si="1"/>
        <v>0.72000000000116415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7280.84</v>
      </c>
      <c r="D117" s="1">
        <f>'PR-RAS'!E121</f>
        <v>3411.42</v>
      </c>
      <c r="E117" s="1">
        <v>0</v>
      </c>
      <c r="F117" s="1">
        <v>0</v>
      </c>
      <c r="G117" s="2">
        <f t="shared" si="0"/>
        <v>1636.0268800000001</v>
      </c>
      <c r="H117" s="2">
        <f t="shared" si="1"/>
        <v>0.57999999999992724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150504.82</v>
      </c>
      <c r="D118" s="1">
        <f>'PR-RAS'!E122</f>
        <v>126064.2</v>
      </c>
      <c r="E118" s="1">
        <v>0</v>
      </c>
      <c r="F118" s="1">
        <v>0</v>
      </c>
      <c r="G118" s="2">
        <f t="shared" si="0"/>
        <v>47108.086739999999</v>
      </c>
      <c r="H118" s="2">
        <f t="shared" si="1"/>
        <v>0.3799999999901047</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32363.48</v>
      </c>
      <c r="D120" s="1">
        <f>'PR-RAS'!E124</f>
        <v>32195.62</v>
      </c>
      <c r="E120" s="1">
        <v>0</v>
      </c>
      <c r="F120" s="1">
        <v>0</v>
      </c>
      <c r="G120" s="2">
        <f t="shared" si="0"/>
        <v>11513.811679999999</v>
      </c>
      <c r="H120" s="2">
        <f t="shared" si="1"/>
        <v>0.86000000000058208</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28505.360000000001</v>
      </c>
      <c r="D121" s="1">
        <f>'PR-RAS'!E125</f>
        <v>32195.62</v>
      </c>
      <c r="E121" s="1">
        <v>0</v>
      </c>
      <c r="F121" s="1">
        <v>0</v>
      </c>
      <c r="G121" s="2">
        <f t="shared" si="0"/>
        <v>11147.592000000001</v>
      </c>
      <c r="H121" s="2">
        <f t="shared" si="1"/>
        <v>0.74000000000160071</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28505.360000000001</v>
      </c>
      <c r="D122" s="1">
        <f>'PR-RAS'!E126</f>
        <v>32195.62</v>
      </c>
      <c r="E122" s="1">
        <v>0</v>
      </c>
      <c r="F122" s="1">
        <v>0</v>
      </c>
      <c r="G122" s="2">
        <f t="shared" si="0"/>
        <v>11240.488600000001</v>
      </c>
      <c r="H122" s="2">
        <f t="shared" si="1"/>
        <v>0.74000000000160071</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3858.12</v>
      </c>
      <c r="D124" s="1">
        <f>'PR-RAS'!E128</f>
        <v>0</v>
      </c>
      <c r="E124" s="1">
        <v>0</v>
      </c>
      <c r="F124" s="1">
        <v>0</v>
      </c>
      <c r="G124" s="2">
        <f t="shared" si="0"/>
        <v>474.54875999999996</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3858.12</v>
      </c>
      <c r="D126" s="1">
        <f>'PR-RAS'!E130</f>
        <v>0</v>
      </c>
      <c r="E126" s="1">
        <v>0</v>
      </c>
      <c r="F126" s="1">
        <v>0</v>
      </c>
      <c r="G126" s="2">
        <f t="shared" si="0"/>
        <v>482.26499999999999</v>
      </c>
      <c r="H126" s="2">
        <f t="shared" si="1"/>
        <v>0.11999999999989086</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708472.46000000008</v>
      </c>
      <c r="D147" s="1">
        <f>'PR-RAS'!E151</f>
        <v>903635.08000000007</v>
      </c>
      <c r="E147" s="1">
        <v>0</v>
      </c>
      <c r="F147" s="1">
        <v>0</v>
      </c>
      <c r="G147" s="2">
        <f t="shared" si="0"/>
        <v>367298.42252000002</v>
      </c>
      <c r="H147" s="2">
        <f t="shared" si="1"/>
        <v>0.54000000015366822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145958.19</v>
      </c>
      <c r="D148" s="1">
        <f>'PR-RAS'!E152</f>
        <v>140880.43</v>
      </c>
      <c r="E148" s="1">
        <v>0</v>
      </c>
      <c r="F148" s="1">
        <v>0</v>
      </c>
      <c r="G148" s="2">
        <f t="shared" si="0"/>
        <v>62874.700349999992</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98187.959999999992</v>
      </c>
      <c r="D149" s="1">
        <f>'PR-RAS'!E153</f>
        <v>96655.86</v>
      </c>
      <c r="E149" s="1">
        <v>0</v>
      </c>
      <c r="F149" s="1">
        <v>0</v>
      </c>
      <c r="G149" s="2">
        <f t="shared" si="0"/>
        <v>43141.952639999996</v>
      </c>
      <c r="H149" s="2">
        <f t="shared" si="1"/>
        <v>0.180000000007567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92680.62</v>
      </c>
      <c r="D150" s="1">
        <f>'PR-RAS'!E154</f>
        <v>88655.86</v>
      </c>
      <c r="E150" s="1">
        <v>0</v>
      </c>
      <c r="F150" s="1">
        <v>0</v>
      </c>
      <c r="G150" s="2">
        <f t="shared" si="0"/>
        <v>40228.858659999991</v>
      </c>
      <c r="H150" s="2">
        <f t="shared" si="1"/>
        <v>0.52000000000407454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5507.34</v>
      </c>
      <c r="D151" s="1">
        <f>'PR-RAS'!E155</f>
        <v>8000</v>
      </c>
      <c r="E151" s="1">
        <v>0</v>
      </c>
      <c r="F151" s="1">
        <v>0</v>
      </c>
      <c r="G151" s="2">
        <f t="shared" si="0"/>
        <v>3226.1010000000001</v>
      </c>
      <c r="H151" s="2">
        <f t="shared" si="1"/>
        <v>0.34000000000014552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5484.7</v>
      </c>
      <c r="D154" s="1">
        <f>'PR-RAS'!E158</f>
        <v>4984</v>
      </c>
      <c r="E154" s="1">
        <v>0</v>
      </c>
      <c r="F154" s="1">
        <v>0</v>
      </c>
      <c r="G154" s="2">
        <f t="shared" si="0"/>
        <v>2364.2631000000001</v>
      </c>
      <c r="H154" s="2">
        <f t="shared" si="1"/>
        <v>0.3000000000001819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42285.53</v>
      </c>
      <c r="D155" s="1">
        <f>'PR-RAS'!E159</f>
        <v>39240.57</v>
      </c>
      <c r="E155" s="1">
        <v>0</v>
      </c>
      <c r="F155" s="1">
        <v>0</v>
      </c>
      <c r="G155" s="2">
        <f t="shared" si="0"/>
        <v>18598.067179999998</v>
      </c>
      <c r="H155" s="2">
        <f t="shared" si="1"/>
        <v>0.90000000000145519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23170.2</v>
      </c>
      <c r="D156" s="1">
        <f>'PR-RAS'!E160</f>
        <v>21126.42</v>
      </c>
      <c r="E156" s="1">
        <v>0</v>
      </c>
      <c r="F156" s="1">
        <v>0</v>
      </c>
      <c r="G156" s="2">
        <f t="shared" si="0"/>
        <v>10140.571199999998</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19115.330000000002</v>
      </c>
      <c r="D157" s="1">
        <f>'PR-RAS'!E161</f>
        <v>18114.150000000001</v>
      </c>
      <c r="E157" s="1">
        <v>0</v>
      </c>
      <c r="F157" s="1">
        <v>0</v>
      </c>
      <c r="G157" s="2">
        <f t="shared" si="0"/>
        <v>8633.60628</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388008.55000000005</v>
      </c>
      <c r="D159" s="1">
        <f>'PR-RAS'!E163</f>
        <v>585124.28999999992</v>
      </c>
      <c r="E159" s="1">
        <v>0</v>
      </c>
      <c r="F159" s="1">
        <v>0</v>
      </c>
      <c r="G159" s="2">
        <f t="shared" si="0"/>
        <v>246204.62654</v>
      </c>
      <c r="H159" s="2">
        <f t="shared" si="1"/>
        <v>0.73999999987427145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1918.0100000000002</v>
      </c>
      <c r="D160" s="1">
        <f>'PR-RAS'!E164</f>
        <v>3757.87</v>
      </c>
      <c r="E160" s="1">
        <v>0</v>
      </c>
      <c r="F160" s="1">
        <v>0</v>
      </c>
      <c r="G160" s="2">
        <f t="shared" si="0"/>
        <v>1499.9662499999999</v>
      </c>
      <c r="H160" s="2">
        <f t="shared" si="1"/>
        <v>0.14000000000032742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532.09</v>
      </c>
      <c r="D161" s="1">
        <f>'PR-RAS'!E165</f>
        <v>619.83000000000004</v>
      </c>
      <c r="E161" s="1">
        <v>0</v>
      </c>
      <c r="F161" s="1">
        <v>0</v>
      </c>
      <c r="G161" s="2">
        <f t="shared" si="0"/>
        <v>283.48</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1290.92</v>
      </c>
      <c r="D162" s="1">
        <f>'PR-RAS'!E166</f>
        <v>1918.04</v>
      </c>
      <c r="E162" s="1">
        <v>0</v>
      </c>
      <c r="F162" s="1">
        <v>0</v>
      </c>
      <c r="G162" s="2">
        <f t="shared" si="0"/>
        <v>825.447</v>
      </c>
      <c r="H162" s="2">
        <f t="shared" si="1"/>
        <v>0.11999999999989086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95</v>
      </c>
      <c r="D163" s="1">
        <f>'PR-RAS'!E167</f>
        <v>1220</v>
      </c>
      <c r="E163" s="1">
        <v>0</v>
      </c>
      <c r="F163" s="1">
        <v>0</v>
      </c>
      <c r="G163" s="2">
        <f t="shared" si="0"/>
        <v>410.67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97696.63</v>
      </c>
      <c r="D165" s="1">
        <f>'PR-RAS'!E169</f>
        <v>178264.09</v>
      </c>
      <c r="E165" s="1">
        <v>0</v>
      </c>
      <c r="F165" s="1">
        <v>0</v>
      </c>
      <c r="G165" s="2">
        <f t="shared" si="0"/>
        <v>74492.868839999996</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8005.45</v>
      </c>
      <c r="D166" s="1">
        <f>'PR-RAS'!E170</f>
        <v>9461.32</v>
      </c>
      <c r="E166" s="1">
        <v>0</v>
      </c>
      <c r="F166" s="1">
        <v>0</v>
      </c>
      <c r="G166" s="2">
        <f t="shared" si="0"/>
        <v>4443.1348500000004</v>
      </c>
      <c r="H166" s="2">
        <f t="shared" si="1"/>
        <v>0.76999999999952706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211.29</v>
      </c>
      <c r="D167" s="1">
        <f>'PR-RAS'!E171</f>
        <v>7210.22</v>
      </c>
      <c r="E167" s="1">
        <v>0</v>
      </c>
      <c r="F167" s="1">
        <v>0</v>
      </c>
      <c r="G167" s="2">
        <f t="shared" si="0"/>
        <v>2428.8671800000002</v>
      </c>
      <c r="H167" s="2">
        <f t="shared" si="1"/>
        <v>0.5100000000002467</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50208.91</v>
      </c>
      <c r="D168" s="1">
        <f>'PR-RAS'!E172</f>
        <v>34254.58</v>
      </c>
      <c r="E168" s="1">
        <v>0</v>
      </c>
      <c r="F168" s="1">
        <v>0</v>
      </c>
      <c r="G168" s="2">
        <f t="shared" si="0"/>
        <v>19825.917690000002</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37404.36</v>
      </c>
      <c r="D169" s="1">
        <f>'PR-RAS'!E173</f>
        <v>126175.34</v>
      </c>
      <c r="E169" s="1">
        <v>0</v>
      </c>
      <c r="F169" s="1">
        <v>0</v>
      </c>
      <c r="G169" s="2">
        <f t="shared" si="0"/>
        <v>48678.846720000001</v>
      </c>
      <c r="H169" s="2">
        <f t="shared" si="1"/>
        <v>0.69999999999708962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1063.69</v>
      </c>
      <c r="D170" s="1">
        <f>'PR-RAS'!E174</f>
        <v>987.7</v>
      </c>
      <c r="E170" s="1">
        <v>0</v>
      </c>
      <c r="F170" s="1">
        <v>0</v>
      </c>
      <c r="G170" s="2">
        <f t="shared" si="0"/>
        <v>513.60621000000003</v>
      </c>
      <c r="H170" s="2">
        <f t="shared" si="1"/>
        <v>0.60999999999989996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802.93</v>
      </c>
      <c r="D172" s="1">
        <f>'PR-RAS'!E176</f>
        <v>174.93</v>
      </c>
      <c r="E172" s="1">
        <v>0</v>
      </c>
      <c r="F172" s="1">
        <v>0</v>
      </c>
      <c r="G172" s="2">
        <f t="shared" si="0"/>
        <v>197.12709000000001</v>
      </c>
      <c r="H172" s="2">
        <f t="shared" si="1"/>
        <v>0.1400000000000432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269945.77</v>
      </c>
      <c r="D173" s="1">
        <f>'PR-RAS'!E177</f>
        <v>380634.95999999996</v>
      </c>
      <c r="E173" s="1">
        <v>0</v>
      </c>
      <c r="F173" s="1">
        <v>0</v>
      </c>
      <c r="G173" s="2">
        <f t="shared" si="0"/>
        <v>177369.09867999997</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13996.36</v>
      </c>
      <c r="D174" s="1">
        <f>'PR-RAS'!E178</f>
        <v>11947.37</v>
      </c>
      <c r="E174" s="1">
        <v>0</v>
      </c>
      <c r="F174" s="1">
        <v>0</v>
      </c>
      <c r="G174" s="2">
        <f t="shared" si="0"/>
        <v>6555.1603000000005</v>
      </c>
      <c r="H174" s="2">
        <f t="shared" si="1"/>
        <v>0.73000000000138243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18524.84</v>
      </c>
      <c r="D175" s="1">
        <f>'PR-RAS'!E179</f>
        <v>27108</v>
      </c>
      <c r="E175" s="1">
        <v>0</v>
      </c>
      <c r="F175" s="1">
        <v>0</v>
      </c>
      <c r="G175" s="2">
        <f t="shared" si="0"/>
        <v>12656.906159999999</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7482.09</v>
      </c>
      <c r="D176" s="1">
        <f>'PR-RAS'!E180</f>
        <v>21368.95</v>
      </c>
      <c r="E176" s="1">
        <v>0</v>
      </c>
      <c r="F176" s="1">
        <v>0</v>
      </c>
      <c r="G176" s="2">
        <f t="shared" si="0"/>
        <v>8788.4982500000006</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126540.4</v>
      </c>
      <c r="D177" s="1">
        <f>'PR-RAS'!E181</f>
        <v>214785.63</v>
      </c>
      <c r="E177" s="1">
        <v>0</v>
      </c>
      <c r="F177" s="1">
        <v>0</v>
      </c>
      <c r="G177" s="2">
        <f t="shared" si="0"/>
        <v>97875.652159999998</v>
      </c>
      <c r="H177" s="2">
        <f t="shared" si="1"/>
        <v>0.76999999998952262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39940.32</v>
      </c>
      <c r="D178" s="1">
        <f>'PR-RAS'!E182</f>
        <v>40239.480000000003</v>
      </c>
      <c r="E178" s="1">
        <v>0</v>
      </c>
      <c r="F178" s="1">
        <v>0</v>
      </c>
      <c r="G178" s="2">
        <f t="shared" si="0"/>
        <v>21314.21256</v>
      </c>
      <c r="H178" s="2">
        <f t="shared" si="1"/>
        <v>0.80000000000291038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38064.54</v>
      </c>
      <c r="D180" s="1">
        <f>'PR-RAS'!E184</f>
        <v>37321.550000000003</v>
      </c>
      <c r="E180" s="1">
        <v>0</v>
      </c>
      <c r="F180" s="1">
        <v>0</v>
      </c>
      <c r="G180" s="2">
        <f t="shared" si="0"/>
        <v>20174.667560000002</v>
      </c>
      <c r="H180" s="2">
        <f t="shared" si="1"/>
        <v>0.9099999999962165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25157.35</v>
      </c>
      <c r="D181" s="1">
        <f>'PR-RAS'!E185</f>
        <v>26733.37</v>
      </c>
      <c r="E181" s="1">
        <v>0</v>
      </c>
      <c r="F181" s="1">
        <v>0</v>
      </c>
      <c r="G181" s="2">
        <f t="shared" si="0"/>
        <v>14152.3362</v>
      </c>
      <c r="H181" s="2">
        <f t="shared" si="1"/>
        <v>0.71999999999752617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239.87</v>
      </c>
      <c r="D182" s="1">
        <f>'PR-RAS'!E186</f>
        <v>1130.6099999999999</v>
      </c>
      <c r="E182" s="1">
        <v>0</v>
      </c>
      <c r="F182" s="1">
        <v>0</v>
      </c>
      <c r="G182" s="2">
        <f t="shared" si="0"/>
        <v>452.69728999999995</v>
      </c>
      <c r="H182" s="2">
        <f t="shared" si="1"/>
        <v>0.5200000000000955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18448.14</v>
      </c>
      <c r="D184" s="1">
        <f>'PR-RAS'!E188</f>
        <v>22467.37</v>
      </c>
      <c r="E184" s="1">
        <v>0</v>
      </c>
      <c r="F184" s="1">
        <v>0</v>
      </c>
      <c r="G184" s="2">
        <f t="shared" si="0"/>
        <v>11599.06704</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8011.48</v>
      </c>
      <c r="D185" s="1">
        <f>'PR-RAS'!E189</f>
        <v>5753.79</v>
      </c>
      <c r="E185" s="1">
        <v>0</v>
      </c>
      <c r="F185" s="1">
        <v>0</v>
      </c>
      <c r="G185" s="2">
        <f t="shared" si="0"/>
        <v>3591.5070399999995</v>
      </c>
      <c r="H185" s="2">
        <f t="shared" si="1"/>
        <v>0.68999999999959982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4160.8</v>
      </c>
      <c r="D186" s="1">
        <f>'PR-RAS'!E190</f>
        <v>5184.12</v>
      </c>
      <c r="E186" s="1">
        <v>0</v>
      </c>
      <c r="F186" s="1">
        <v>0</v>
      </c>
      <c r="G186" s="2">
        <f t="shared" si="0"/>
        <v>2687.8724000000002</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1259.7</v>
      </c>
      <c r="D187" s="1">
        <f>'PR-RAS'!E191</f>
        <v>4693.8500000000004</v>
      </c>
      <c r="E187" s="1">
        <v>0</v>
      </c>
      <c r="F187" s="1">
        <v>0</v>
      </c>
      <c r="G187" s="2">
        <f t="shared" si="0"/>
        <v>1980.4164000000003</v>
      </c>
      <c r="H187" s="2">
        <f t="shared" si="1"/>
        <v>0.44999999999959073</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1380</v>
      </c>
      <c r="D188" s="1">
        <f>'PR-RAS'!E192</f>
        <v>2141.86</v>
      </c>
      <c r="E188" s="1">
        <v>0</v>
      </c>
      <c r="F188" s="1">
        <v>0</v>
      </c>
      <c r="G188" s="2">
        <f t="shared" si="0"/>
        <v>1059.11564</v>
      </c>
      <c r="H188" s="2">
        <f t="shared" si="1"/>
        <v>0.13999999999987267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561.72</v>
      </c>
      <c r="D189" s="1">
        <f>'PR-RAS'!E193</f>
        <v>815.4</v>
      </c>
      <c r="E189" s="1">
        <v>0</v>
      </c>
      <c r="F189" s="1">
        <v>0</v>
      </c>
      <c r="G189" s="2">
        <f t="shared" si="0"/>
        <v>412.19376</v>
      </c>
      <c r="H189" s="2">
        <f t="shared" si="1"/>
        <v>0.67999999999994998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3074.44</v>
      </c>
      <c r="D191" s="1">
        <f>'PR-RAS'!E195</f>
        <v>3878.35</v>
      </c>
      <c r="E191" s="1">
        <v>0</v>
      </c>
      <c r="F191" s="1">
        <v>0</v>
      </c>
      <c r="G191" s="2">
        <f t="shared" si="0"/>
        <v>2057.9166</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5321.41</v>
      </c>
      <c r="D192" s="1">
        <f>'PR-RAS'!E196</f>
        <v>3762.47</v>
      </c>
      <c r="E192" s="1">
        <v>0</v>
      </c>
      <c r="F192" s="1">
        <v>0</v>
      </c>
      <c r="G192" s="2">
        <f t="shared" si="0"/>
        <v>2453.6528499999999</v>
      </c>
      <c r="H192" s="2">
        <f t="shared" si="1"/>
        <v>0.87999999999965439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2427.23</v>
      </c>
      <c r="D198" s="1">
        <f>'PR-RAS'!E202</f>
        <v>0</v>
      </c>
      <c r="E198" s="1">
        <v>0</v>
      </c>
      <c r="F198" s="1">
        <v>0</v>
      </c>
      <c r="G198" s="2">
        <f t="shared" si="0"/>
        <v>478.16431</v>
      </c>
      <c r="H198" s="2">
        <f t="shared" si="1"/>
        <v>0.23000000000001819</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2427.23</v>
      </c>
      <c r="D201" s="1">
        <f>'PR-RAS'!E205</f>
        <v>0</v>
      </c>
      <c r="E201" s="1">
        <v>0</v>
      </c>
      <c r="F201" s="1">
        <v>0</v>
      </c>
      <c r="G201" s="2">
        <f t="shared" si="0"/>
        <v>485.44600000000003</v>
      </c>
      <c r="H201" s="2">
        <f t="shared" si="1"/>
        <v>0.23000000000001819</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2894.18</v>
      </c>
      <c r="D206" s="1">
        <f>'PR-RAS'!E210</f>
        <v>3762.47</v>
      </c>
      <c r="E206" s="1">
        <v>0</v>
      </c>
      <c r="F206" s="1">
        <v>0</v>
      </c>
      <c r="G206" s="2">
        <f t="shared" si="0"/>
        <v>2135.9195999999997</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2894.18</v>
      </c>
      <c r="D207" s="1">
        <f>'PR-RAS'!E211</f>
        <v>3762.47</v>
      </c>
      <c r="E207" s="1">
        <v>0</v>
      </c>
      <c r="F207" s="1">
        <v>0</v>
      </c>
      <c r="G207" s="2">
        <f t="shared" si="0"/>
        <v>2146.3387199999997</v>
      </c>
      <c r="H207" s="2">
        <f t="shared" si="1"/>
        <v>0.6499999999996362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1497.3</v>
      </c>
      <c r="D211" s="1">
        <f>'PR-RAS'!E215</f>
        <v>142.18</v>
      </c>
      <c r="E211" s="1">
        <v>0</v>
      </c>
      <c r="F211" s="1">
        <v>0</v>
      </c>
      <c r="G211" s="2">
        <f t="shared" si="0"/>
        <v>374.14859999999993</v>
      </c>
      <c r="H211" s="2">
        <f t="shared" si="1"/>
        <v>0.47999999999996135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1497.3</v>
      </c>
      <c r="D215" s="1">
        <f>'PR-RAS'!E219</f>
        <v>142.18</v>
      </c>
      <c r="E215" s="1">
        <v>0</v>
      </c>
      <c r="F215" s="1">
        <v>0</v>
      </c>
      <c r="G215" s="2">
        <f t="shared" si="0"/>
        <v>381.27523999999994</v>
      </c>
      <c r="H215" s="2">
        <f t="shared" si="1"/>
        <v>0.47999999999996135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1497.3</v>
      </c>
      <c r="D217" s="1">
        <f>'PR-RAS'!E221</f>
        <v>142.18</v>
      </c>
      <c r="E217" s="1">
        <v>0</v>
      </c>
      <c r="F217" s="1">
        <v>0</v>
      </c>
      <c r="G217" s="2">
        <f t="shared" si="0"/>
        <v>384.83855999999997</v>
      </c>
      <c r="H217" s="2">
        <f t="shared" si="1"/>
        <v>0.47999999999996135</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32697.29</v>
      </c>
      <c r="D248" s="1">
        <f>'PR-RAS'!E252</f>
        <v>42013.18</v>
      </c>
      <c r="E248" s="1">
        <v>0</v>
      </c>
      <c r="F248" s="1">
        <v>0</v>
      </c>
      <c r="G248" s="2">
        <f t="shared" si="0"/>
        <v>28830.741549999999</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32697.29</v>
      </c>
      <c r="D255" s="1">
        <f>'PR-RAS'!E259</f>
        <v>42013.18</v>
      </c>
      <c r="E255" s="1">
        <v>0</v>
      </c>
      <c r="F255" s="1">
        <v>0</v>
      </c>
      <c r="G255" s="2">
        <f t="shared" si="0"/>
        <v>29647.807099999998</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20308.080000000002</v>
      </c>
      <c r="D256" s="1">
        <f>'PR-RAS'!E260</f>
        <v>29990</v>
      </c>
      <c r="E256" s="1">
        <v>0</v>
      </c>
      <c r="F256" s="1">
        <v>0</v>
      </c>
      <c r="G256" s="2">
        <f t="shared" si="0"/>
        <v>20473.4604</v>
      </c>
      <c r="H256" s="2">
        <f t="shared" si="1"/>
        <v>8.000000000174623E-2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12389.21</v>
      </c>
      <c r="D257" s="1">
        <f>'PR-RAS'!E261</f>
        <v>12023.18</v>
      </c>
      <c r="E257" s="1">
        <v>0</v>
      </c>
      <c r="F257" s="1">
        <v>0</v>
      </c>
      <c r="G257" s="2">
        <f t="shared" si="0"/>
        <v>9327.5059199999996</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134989.72</v>
      </c>
      <c r="D259" s="1">
        <f>'PR-RAS'!E263</f>
        <v>131712.53</v>
      </c>
      <c r="E259" s="1">
        <v>0</v>
      </c>
      <c r="F259" s="1">
        <v>0</v>
      </c>
      <c r="G259" s="2">
        <f t="shared" si="0"/>
        <v>102791.01324000001</v>
      </c>
      <c r="H259" s="2">
        <f t="shared" si="1"/>
        <v>0.75</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129588</v>
      </c>
      <c r="D260" s="1">
        <f>'PR-RAS'!E264</f>
        <v>131712.53</v>
      </c>
      <c r="E260" s="1">
        <v>0</v>
      </c>
      <c r="F260" s="1">
        <v>0</v>
      </c>
      <c r="G260" s="2">
        <f t="shared" si="0"/>
        <v>101790.38254000001</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129588</v>
      </c>
      <c r="D261" s="1">
        <f>'PR-RAS'!E265</f>
        <v>131712.53</v>
      </c>
      <c r="E261" s="1">
        <v>0</v>
      </c>
      <c r="F261" s="1">
        <v>0</v>
      </c>
      <c r="G261" s="2">
        <f t="shared" si="0"/>
        <v>102183.3956</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5401.72</v>
      </c>
      <c r="D269" s="1">
        <f>'PR-RAS'!E273</f>
        <v>0</v>
      </c>
      <c r="E269" s="1">
        <v>0</v>
      </c>
      <c r="F269" s="1">
        <v>0</v>
      </c>
      <c r="G269" s="2">
        <f t="shared" si="8"/>
        <v>1447.6609600000002</v>
      </c>
      <c r="H269" s="2">
        <f t="shared" si="9"/>
        <v>0.27999999999974534</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5401.72</v>
      </c>
      <c r="D271" s="1">
        <f>'PR-RAS'!E275</f>
        <v>0</v>
      </c>
      <c r="E271" s="1">
        <v>0</v>
      </c>
      <c r="F271" s="1">
        <v>0</v>
      </c>
      <c r="G271" s="2">
        <f t="shared" si="8"/>
        <v>1458.4644000000001</v>
      </c>
      <c r="H271" s="2">
        <f t="shared" si="9"/>
        <v>0.27999999999974534</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708472.46000000008</v>
      </c>
      <c r="D285" s="1">
        <f>'PR-RAS'!E289</f>
        <v>903635.08000000007</v>
      </c>
      <c r="E285" s="1">
        <v>0</v>
      </c>
      <c r="F285" s="1">
        <v>0</v>
      </c>
      <c r="G285" s="2">
        <f t="shared" si="8"/>
        <v>714470.90408000001</v>
      </c>
      <c r="H285" s="2">
        <f t="shared" si="9"/>
        <v>0.54000000015366822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1532624.7500000005</v>
      </c>
      <c r="D286" s="1">
        <f>'PR-RAS'!E290</f>
        <v>488129.52</v>
      </c>
      <c r="E286" s="1">
        <v>0</v>
      </c>
      <c r="F286" s="1">
        <v>0</v>
      </c>
      <c r="G286" s="2">
        <f t="shared" si="8"/>
        <v>715031.8801500001</v>
      </c>
      <c r="H286" s="2">
        <f t="shared" si="9"/>
        <v>0.72999999951571226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12588756.27</v>
      </c>
      <c r="D288" s="1">
        <f>'PR-RAS'!E292</f>
        <v>14351484.85</v>
      </c>
      <c r="E288" s="1">
        <v>0</v>
      </c>
      <c r="F288" s="1">
        <v>0</v>
      </c>
      <c r="G288" s="2">
        <f t="shared" si="8"/>
        <v>11850725.353389999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554362.24</v>
      </c>
      <c r="D290" s="1">
        <f>'PR-RAS'!E294</f>
        <v>619524.68000000005</v>
      </c>
      <c r="E290" s="1">
        <v>0</v>
      </c>
      <c r="F290" s="1">
        <v>0</v>
      </c>
      <c r="G290" s="2">
        <f t="shared" si="8"/>
        <v>518295.95240000001</v>
      </c>
      <c r="H290" s="2">
        <f t="shared" si="9"/>
        <v>0.55999999993946403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4891.62</v>
      </c>
      <c r="D291" s="1">
        <f>'PR-RAS'!E295</f>
        <v>13560.69</v>
      </c>
      <c r="E291" s="1">
        <v>0</v>
      </c>
      <c r="F291" s="1">
        <v>0</v>
      </c>
      <c r="G291" s="2">
        <f t="shared" si="8"/>
        <v>9283.7699999999986</v>
      </c>
      <c r="H291" s="2">
        <f t="shared" si="9"/>
        <v>0.68999999999959982</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2530.54</v>
      </c>
      <c r="D293" s="1">
        <f>'PR-RAS'!E298</f>
        <v>15982.529999999999</v>
      </c>
      <c r="E293" s="1">
        <v>0</v>
      </c>
      <c r="F293" s="1">
        <v>0</v>
      </c>
      <c r="G293" s="2">
        <f t="shared" si="8"/>
        <v>10072.715199999999</v>
      </c>
      <c r="H293" s="2">
        <f t="shared" si="9"/>
        <v>0.93000000000120053</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11695.5</v>
      </c>
      <c r="E294" s="1">
        <v>0</v>
      </c>
      <c r="F294" s="1">
        <v>0</v>
      </c>
      <c r="G294" s="2">
        <f t="shared" si="8"/>
        <v>6853.5629999999992</v>
      </c>
      <c r="H294" s="2">
        <f t="shared" si="9"/>
        <v>0.5</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11695.5</v>
      </c>
      <c r="E295" s="1">
        <v>0</v>
      </c>
      <c r="F295" s="1">
        <v>0</v>
      </c>
      <c r="G295" s="2">
        <f t="shared" si="8"/>
        <v>6876.9539999999997</v>
      </c>
      <c r="H295" s="2">
        <f t="shared" si="9"/>
        <v>0.5</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11695.5</v>
      </c>
      <c r="E296" s="1">
        <v>0</v>
      </c>
      <c r="F296" s="1">
        <v>0</v>
      </c>
      <c r="G296" s="2">
        <f t="shared" si="8"/>
        <v>6900.3449999999993</v>
      </c>
      <c r="H296" s="2">
        <f t="shared" si="9"/>
        <v>0.5</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2530.54</v>
      </c>
      <c r="D306" s="1">
        <f>'PR-RAS'!E311</f>
        <v>4287.03</v>
      </c>
      <c r="E306" s="1">
        <v>0</v>
      </c>
      <c r="F306" s="1">
        <v>0</v>
      </c>
      <c r="G306" s="2">
        <f t="shared" si="8"/>
        <v>3386.9029999999993</v>
      </c>
      <c r="H306" s="2">
        <f t="shared" si="9"/>
        <v>0.48999999999978172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2530.54</v>
      </c>
      <c r="D307" s="1">
        <f>'PR-RAS'!E312</f>
        <v>4287.03</v>
      </c>
      <c r="E307" s="1">
        <v>0</v>
      </c>
      <c r="F307" s="1">
        <v>0</v>
      </c>
      <c r="G307" s="2">
        <f t="shared" si="8"/>
        <v>3398.0075999999995</v>
      </c>
      <c r="H307" s="2">
        <f t="shared" si="9"/>
        <v>0.48999999999978172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2530.54</v>
      </c>
      <c r="D308" s="1">
        <f>'PR-RAS'!E313</f>
        <v>4287.03</v>
      </c>
      <c r="E308" s="1">
        <v>0</v>
      </c>
      <c r="F308" s="1">
        <v>0</v>
      </c>
      <c r="G308" s="2">
        <f t="shared" si="8"/>
        <v>3409.1121999999996</v>
      </c>
      <c r="H308" s="2">
        <f t="shared" si="9"/>
        <v>0.48999999999978172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426234.8</v>
      </c>
      <c r="D345" s="1">
        <f>'PR-RAS'!E350</f>
        <v>313390.40999999997</v>
      </c>
      <c r="E345" s="1">
        <v>0</v>
      </c>
      <c r="F345" s="1">
        <v>0</v>
      </c>
      <c r="G345" s="2">
        <f t="shared" si="8"/>
        <v>362237.37327999994</v>
      </c>
      <c r="H345" s="2">
        <f t="shared" si="9"/>
        <v>0.60999999998603016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76194.17</v>
      </c>
      <c r="D346" s="1">
        <f>'PR-RAS'!E351</f>
        <v>0</v>
      </c>
      <c r="E346" s="1">
        <v>0</v>
      </c>
      <c r="F346" s="1">
        <v>0</v>
      </c>
      <c r="G346" s="2">
        <f t="shared" si="8"/>
        <v>26286.988649999996</v>
      </c>
      <c r="H346" s="2">
        <f t="shared" si="9"/>
        <v>0.16999999999825377</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76194.17</v>
      </c>
      <c r="D347" s="1">
        <f>'PR-RAS'!E352</f>
        <v>0</v>
      </c>
      <c r="E347" s="1">
        <v>0</v>
      </c>
      <c r="F347" s="1">
        <v>0</v>
      </c>
      <c r="G347" s="2">
        <f t="shared" si="8"/>
        <v>26363.182819999998</v>
      </c>
      <c r="H347" s="2">
        <f t="shared" si="9"/>
        <v>0.16999999999825377</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76194.17</v>
      </c>
      <c r="D348" s="1">
        <f>'PR-RAS'!E353</f>
        <v>0</v>
      </c>
      <c r="E348" s="1">
        <v>0</v>
      </c>
      <c r="F348" s="1">
        <v>0</v>
      </c>
      <c r="G348" s="2">
        <f t="shared" si="8"/>
        <v>26439.376989999997</v>
      </c>
      <c r="H348" s="2">
        <f t="shared" si="9"/>
        <v>0.16999999999825377</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326756.06</v>
      </c>
      <c r="D358" s="1">
        <f>'PR-RAS'!E363</f>
        <v>313390.40999999997</v>
      </c>
      <c r="E358" s="1">
        <v>0</v>
      </c>
      <c r="F358" s="1">
        <v>0</v>
      </c>
      <c r="G358" s="2">
        <f t="shared" si="8"/>
        <v>340412.66615999996</v>
      </c>
      <c r="H358" s="2">
        <f t="shared" si="9"/>
        <v>0.46999999997206032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203294.65</v>
      </c>
      <c r="D359" s="1">
        <f>'PR-RAS'!E364</f>
        <v>276842.53999999998</v>
      </c>
      <c r="E359" s="1">
        <v>0</v>
      </c>
      <c r="F359" s="1">
        <v>0</v>
      </c>
      <c r="G359" s="2">
        <f t="shared" si="8"/>
        <v>270998.74333999999</v>
      </c>
      <c r="H359" s="2">
        <f t="shared" si="9"/>
        <v>0.81000000002677552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203294.65</v>
      </c>
      <c r="D360" s="1">
        <f>'PR-RAS'!E365</f>
        <v>276842.53999999998</v>
      </c>
      <c r="E360" s="1">
        <v>0</v>
      </c>
      <c r="F360" s="1">
        <v>0</v>
      </c>
      <c r="G360" s="2">
        <f t="shared" si="8"/>
        <v>271755.72307000001</v>
      </c>
      <c r="H360" s="2">
        <f t="shared" si="9"/>
        <v>0.81000000002677552</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22080.73</v>
      </c>
      <c r="D364" s="1">
        <f>'PR-RAS'!E369</f>
        <v>7159.75</v>
      </c>
      <c r="E364" s="1">
        <v>0</v>
      </c>
      <c r="F364" s="1">
        <v>0</v>
      </c>
      <c r="G364" s="2">
        <f t="shared" si="8"/>
        <v>13213.283489999998</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11084.37</v>
      </c>
      <c r="D365" s="1">
        <f>'PR-RAS'!E370</f>
        <v>4092.92</v>
      </c>
      <c r="E365" s="1">
        <v>0</v>
      </c>
      <c r="F365" s="1">
        <v>0</v>
      </c>
      <c r="G365" s="2">
        <f t="shared" si="8"/>
        <v>7014.3564399999996</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2143.29</v>
      </c>
      <c r="D366" s="1">
        <f>'PR-RAS'!E371</f>
        <v>0</v>
      </c>
      <c r="E366" s="1">
        <v>0</v>
      </c>
      <c r="F366" s="1">
        <v>0</v>
      </c>
      <c r="G366" s="2">
        <f t="shared" si="8"/>
        <v>782.30084999999997</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3702.87</v>
      </c>
      <c r="D370" s="1">
        <f>'PR-RAS'!E375</f>
        <v>0</v>
      </c>
      <c r="E370" s="1">
        <v>0</v>
      </c>
      <c r="F370" s="1">
        <v>0</v>
      </c>
      <c r="G370" s="2">
        <f t="shared" si="8"/>
        <v>1366.3590299999998</v>
      </c>
      <c r="H370" s="2">
        <f t="shared" si="9"/>
        <v>0.13000000000010914</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5150.2</v>
      </c>
      <c r="D371" s="1">
        <f>'PR-RAS'!E376</f>
        <v>3066.83</v>
      </c>
      <c r="E371" s="1">
        <v>0</v>
      </c>
      <c r="F371" s="1">
        <v>0</v>
      </c>
      <c r="G371" s="2">
        <f t="shared" si="8"/>
        <v>4175.0281999999997</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32000</v>
      </c>
      <c r="D373" s="1">
        <f>'PR-RAS'!E378</f>
        <v>0</v>
      </c>
      <c r="E373" s="1">
        <v>0</v>
      </c>
      <c r="F373" s="1">
        <v>0</v>
      </c>
      <c r="G373" s="2">
        <f t="shared" si="8"/>
        <v>11904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32000</v>
      </c>
      <c r="D374" s="1">
        <f>'PR-RAS'!E379</f>
        <v>0</v>
      </c>
      <c r="E374" s="1">
        <v>0</v>
      </c>
      <c r="F374" s="1">
        <v>0</v>
      </c>
      <c r="G374" s="2">
        <f t="shared" si="8"/>
        <v>11936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7145.14</v>
      </c>
      <c r="D378" s="1">
        <f>'PR-RAS'!E383</f>
        <v>15733.91</v>
      </c>
      <c r="E378" s="1">
        <v>0</v>
      </c>
      <c r="F378" s="1">
        <v>0</v>
      </c>
      <c r="G378" s="2">
        <f t="shared" si="8"/>
        <v>14557.08592</v>
      </c>
      <c r="H378" s="2">
        <f t="shared" si="9"/>
        <v>0.23000000000047294</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7145.14</v>
      </c>
      <c r="D379" s="1">
        <f>'PR-RAS'!E384</f>
        <v>15733.91</v>
      </c>
      <c r="E379" s="1">
        <v>0</v>
      </c>
      <c r="F379" s="1">
        <v>0</v>
      </c>
      <c r="G379" s="2">
        <f t="shared" si="8"/>
        <v>14595.69888</v>
      </c>
      <c r="H379" s="2">
        <f t="shared" si="9"/>
        <v>0.23000000000047294</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62235.539999999994</v>
      </c>
      <c r="D386" s="1">
        <f>'PR-RAS'!E391</f>
        <v>13654.21</v>
      </c>
      <c r="E386" s="1">
        <v>0</v>
      </c>
      <c r="F386" s="1">
        <v>0</v>
      </c>
      <c r="G386" s="2">
        <f t="shared" si="8"/>
        <v>34474.424599999998</v>
      </c>
      <c r="H386" s="2">
        <f t="shared" si="9"/>
        <v>0.67000000000552973</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8373.2000000000007</v>
      </c>
      <c r="D389" s="1">
        <f>'PR-RAS'!E394</f>
        <v>9954.2099999999991</v>
      </c>
      <c r="E389" s="1">
        <v>0</v>
      </c>
      <c r="F389" s="1">
        <v>0</v>
      </c>
      <c r="G389" s="2">
        <f t="shared" si="8"/>
        <v>10973.26856</v>
      </c>
      <c r="H389" s="2">
        <f t="shared" si="9"/>
        <v>0.40999999999985448</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53862.34</v>
      </c>
      <c r="D390" s="1">
        <f>'PR-RAS'!E395</f>
        <v>3700</v>
      </c>
      <c r="E390" s="1">
        <v>0</v>
      </c>
      <c r="F390" s="1">
        <v>0</v>
      </c>
      <c r="G390" s="2">
        <f t="shared" si="8"/>
        <v>23831.05026</v>
      </c>
      <c r="H390" s="2">
        <f t="shared" si="9"/>
        <v>0.33999999999650754</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23284.57</v>
      </c>
      <c r="D397" s="1">
        <f>'PR-RAS'!E402</f>
        <v>0</v>
      </c>
      <c r="E397" s="1">
        <v>0</v>
      </c>
      <c r="F397" s="1">
        <v>0</v>
      </c>
      <c r="G397" s="2">
        <f t="shared" si="8"/>
        <v>9220.6897200000003</v>
      </c>
      <c r="H397" s="2">
        <f t="shared" si="9"/>
        <v>0.43000000000029104</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23284.57</v>
      </c>
      <c r="D401" s="1">
        <f>'PR-RAS'!E406</f>
        <v>0</v>
      </c>
      <c r="E401" s="1">
        <v>0</v>
      </c>
      <c r="F401" s="1">
        <v>0</v>
      </c>
      <c r="G401" s="2">
        <f t="shared" si="8"/>
        <v>9313.8279999999995</v>
      </c>
      <c r="H401" s="2">
        <f t="shared" si="9"/>
        <v>0.43000000000029104</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423704.26</v>
      </c>
      <c r="D403" s="1">
        <f>'PR-RAS'!E408</f>
        <v>297407.88</v>
      </c>
      <c r="E403" s="1">
        <v>0</v>
      </c>
      <c r="F403" s="1">
        <v>0</v>
      </c>
      <c r="G403" s="2">
        <f t="shared" si="8"/>
        <v>409445.04804000002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13638170.210000001</v>
      </c>
      <c r="D405" s="1">
        <f>'PR-RAS'!E410</f>
        <v>14370326.640000001</v>
      </c>
      <c r="E405" s="1">
        <v>0</v>
      </c>
      <c r="F405" s="1">
        <v>0</v>
      </c>
      <c r="G405" s="2">
        <f t="shared" si="8"/>
        <v>17121044.689960003</v>
      </c>
      <c r="H405" s="2">
        <f t="shared" si="9"/>
        <v>0.57000000029802322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4783.5600000000004</v>
      </c>
      <c r="D406" s="1">
        <f>'PR-RAS'!E411</f>
        <v>106244.92</v>
      </c>
      <c r="E406" s="1">
        <v>0</v>
      </c>
      <c r="F406" s="1">
        <v>0</v>
      </c>
      <c r="G406" s="2">
        <f t="shared" si="8"/>
        <v>87995.726999999999</v>
      </c>
      <c r="H406" s="2">
        <f t="shared" si="9"/>
        <v>0.52000000000134605</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2243627.7500000005</v>
      </c>
      <c r="D407" s="1">
        <f>'PR-RAS'!E412</f>
        <v>1407747.1300000001</v>
      </c>
      <c r="E407" s="1">
        <v>0</v>
      </c>
      <c r="F407" s="1">
        <v>0</v>
      </c>
      <c r="G407" s="2">
        <f t="shared" si="8"/>
        <v>2054003.5360600005</v>
      </c>
      <c r="H407" s="2">
        <f t="shared" si="9"/>
        <v>0.37999999965541065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1134707.26</v>
      </c>
      <c r="D408" s="1">
        <f>'PR-RAS'!E413</f>
        <v>1217025.49</v>
      </c>
      <c r="E408" s="1">
        <v>0</v>
      </c>
      <c r="F408" s="1">
        <v>0</v>
      </c>
      <c r="G408" s="2">
        <f t="shared" si="8"/>
        <v>1452484.6036799999</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1108920.4900000005</v>
      </c>
      <c r="D409" s="1">
        <f>'PR-RAS'!E414</f>
        <v>190721.64000000013</v>
      </c>
      <c r="E409" s="1">
        <v>0</v>
      </c>
      <c r="F409" s="1">
        <v>0</v>
      </c>
      <c r="G409" s="2">
        <f t="shared" si="8"/>
        <v>608068.41816000023</v>
      </c>
      <c r="H409" s="2">
        <f t="shared" si="9"/>
        <v>0.8500000003259629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1049413.9400000013</v>
      </c>
      <c r="D412" s="1">
        <f>'PR-RAS'!E417</f>
        <v>18841.790000000969</v>
      </c>
      <c r="E412" s="1">
        <v>0</v>
      </c>
      <c r="F412" s="1">
        <v>0</v>
      </c>
      <c r="G412" s="2">
        <f t="shared" si="8"/>
        <v>446797.08072000131</v>
      </c>
      <c r="H412" s="2">
        <f t="shared" si="9"/>
        <v>0.26999999769032001</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559145.80000000005</v>
      </c>
      <c r="D413" s="1">
        <f>'PR-RAS'!E418</f>
        <v>725769.60000000009</v>
      </c>
      <c r="E413" s="1">
        <v>0</v>
      </c>
      <c r="F413" s="1">
        <v>0</v>
      </c>
      <c r="G413" s="2">
        <f t="shared" si="8"/>
        <v>828402.22000000009</v>
      </c>
      <c r="H413" s="2">
        <f t="shared" si="9"/>
        <v>0.59999999986030161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280623.27999999997</v>
      </c>
      <c r="D522" s="1">
        <f>'PR-RAS'!E528</f>
        <v>19616.400000000001</v>
      </c>
      <c r="E522" s="1">
        <v>0</v>
      </c>
      <c r="F522" s="1">
        <v>0</v>
      </c>
      <c r="G522" s="2">
        <f t="shared" ref="G522:G809" si="10">(B522/1000)*(C522*1+D522*2)</f>
        <v>166645.01767999999</v>
      </c>
      <c r="H522" s="2">
        <f t="shared" ref="H522:H809" si="11">ABS(C522-ROUND(C522,0))+ABS(D522-ROUND(D522,0))</f>
        <v>0.67999999997118721</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280623.27999999997</v>
      </c>
      <c r="D587" s="1">
        <f>'PR-RAS'!E593</f>
        <v>19616.400000000001</v>
      </c>
      <c r="E587" s="1">
        <v>0</v>
      </c>
      <c r="F587" s="1">
        <v>0</v>
      </c>
      <c r="G587" s="2">
        <f t="shared" si="10"/>
        <v>187435.66287999996</v>
      </c>
      <c r="H587" s="2">
        <f t="shared" si="11"/>
        <v>0.67999999997118721</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14353.29</v>
      </c>
      <c r="D597" s="1">
        <f>'PR-RAS'!E603</f>
        <v>19616.400000000001</v>
      </c>
      <c r="E597" s="1">
        <v>0</v>
      </c>
      <c r="F597" s="1">
        <v>0</v>
      </c>
      <c r="G597" s="2">
        <f t="shared" si="10"/>
        <v>31937.309639999999</v>
      </c>
      <c r="H597" s="2">
        <f t="shared" si="11"/>
        <v>0.69000000000232831</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14353.29</v>
      </c>
      <c r="D598" s="1">
        <f>'PR-RAS'!E604</f>
        <v>19616.400000000001</v>
      </c>
      <c r="E598" s="1">
        <v>0</v>
      </c>
      <c r="F598" s="1">
        <v>0</v>
      </c>
      <c r="G598" s="2">
        <f t="shared" si="10"/>
        <v>31990.89573</v>
      </c>
      <c r="H598" s="2">
        <f t="shared" si="11"/>
        <v>0.69000000000232831</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266269.99</v>
      </c>
      <c r="D599" s="1">
        <f>'PR-RAS'!E605</f>
        <v>0</v>
      </c>
      <c r="E599" s="1">
        <v>0</v>
      </c>
      <c r="F599" s="1">
        <v>0</v>
      </c>
      <c r="G599" s="2">
        <f t="shared" si="10"/>
        <v>159229.45401999998</v>
      </c>
      <c r="H599" s="2">
        <f t="shared" si="11"/>
        <v>1.0000000009313226E-2</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240445.62</v>
      </c>
      <c r="D600" s="1">
        <f>'PR-RAS'!E606</f>
        <v>0</v>
      </c>
      <c r="E600" s="1">
        <v>0</v>
      </c>
      <c r="F600" s="1">
        <v>0</v>
      </c>
      <c r="G600" s="2">
        <f t="shared" si="10"/>
        <v>144026.92637999999</v>
      </c>
      <c r="H600" s="2">
        <f t="shared" si="11"/>
        <v>0.38000000000465661</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25824.37</v>
      </c>
      <c r="D602" s="1">
        <f>'PR-RAS'!E608</f>
        <v>0</v>
      </c>
      <c r="E602" s="1">
        <v>0</v>
      </c>
      <c r="F602" s="1">
        <v>0</v>
      </c>
      <c r="G602" s="2">
        <f t="shared" si="10"/>
        <v>15520.44637</v>
      </c>
      <c r="H602" s="2">
        <f t="shared" si="11"/>
        <v>0.36999999999898137</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280623.27999999997</v>
      </c>
      <c r="D630" s="1">
        <f>'PR-RAS'!E636</f>
        <v>19616.400000000001</v>
      </c>
      <c r="E630" s="1">
        <v>0</v>
      </c>
      <c r="F630" s="1">
        <v>0</v>
      </c>
      <c r="G630" s="2">
        <f t="shared" si="10"/>
        <v>201189.47431999998</v>
      </c>
      <c r="H630" s="2">
        <f t="shared" si="11"/>
        <v>0.67999999997118721</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230263.94</v>
      </c>
      <c r="D631" s="1">
        <f>'PR-RAS'!E637</f>
        <v>0</v>
      </c>
      <c r="E631" s="1">
        <v>0</v>
      </c>
      <c r="F631" s="1">
        <v>0</v>
      </c>
      <c r="G631" s="2">
        <f t="shared" si="10"/>
        <v>145066.28220000002</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77854.990000000005</v>
      </c>
      <c r="E632" s="1">
        <v>0</v>
      </c>
      <c r="F632" s="1">
        <v>0</v>
      </c>
      <c r="G632" s="2">
        <f t="shared" si="10"/>
        <v>98252.997380000001</v>
      </c>
      <c r="H632" s="2">
        <f t="shared" si="11"/>
        <v>9.9999999947613105E-3</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2243627.7500000005</v>
      </c>
      <c r="D633" s="1">
        <f>'PR-RAS'!E639</f>
        <v>1407747.1300000001</v>
      </c>
      <c r="E633" s="1">
        <v>0</v>
      </c>
      <c r="F633" s="1">
        <v>0</v>
      </c>
      <c r="G633" s="2">
        <f t="shared" si="10"/>
        <v>3197365.1103200004</v>
      </c>
      <c r="H633" s="2">
        <f t="shared" si="11"/>
        <v>0.37999999965541065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1415330.54</v>
      </c>
      <c r="D634" s="1">
        <f>'PR-RAS'!E640</f>
        <v>1236641.8899999999</v>
      </c>
      <c r="E634" s="1">
        <v>0</v>
      </c>
      <c r="F634" s="1">
        <v>0</v>
      </c>
      <c r="G634" s="2">
        <f t="shared" si="10"/>
        <v>2461492.8645600001</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828297.21000000043</v>
      </c>
      <c r="D635" s="1">
        <f>'PR-RAS'!E641</f>
        <v>171105.24000000022</v>
      </c>
      <c r="E635" s="1">
        <v>0</v>
      </c>
      <c r="F635" s="1">
        <v>0</v>
      </c>
      <c r="G635" s="2">
        <f t="shared" si="10"/>
        <v>742101.87546000059</v>
      </c>
      <c r="H635" s="2">
        <f t="shared" si="11"/>
        <v>0.4500000006519258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819150.0000000014</v>
      </c>
      <c r="D638" s="1">
        <f>'PR-RAS'!E644</f>
        <v>96696.780000000974</v>
      </c>
      <c r="E638" s="1">
        <v>0</v>
      </c>
      <c r="F638" s="1">
        <v>0</v>
      </c>
      <c r="G638" s="2">
        <f t="shared" si="10"/>
        <v>644990.24772000208</v>
      </c>
      <c r="H638" s="2">
        <f t="shared" si="11"/>
        <v>0.22000000042316969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9147.2099999990314</v>
      </c>
      <c r="D639" s="1">
        <f>'PR-RAS'!E645</f>
        <v>74408.45999999925</v>
      </c>
      <c r="E639" s="1">
        <v>0</v>
      </c>
      <c r="F639" s="1">
        <v>0</v>
      </c>
      <c r="G639" s="2">
        <f t="shared" si="10"/>
        <v>100781.11493999843</v>
      </c>
      <c r="H639" s="2">
        <f t="shared" si="11"/>
        <v>0.66999999828112777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331.81</v>
      </c>
      <c r="D641" s="1">
        <f>'PR-RAS'!E647</f>
        <v>331.81</v>
      </c>
      <c r="E641" s="1">
        <v>0</v>
      </c>
      <c r="F641" s="1">
        <v>0</v>
      </c>
      <c r="G641" s="2">
        <f t="shared" si="10"/>
        <v>637.07520000000011</v>
      </c>
      <c r="H641" s="2">
        <f t="shared" si="11"/>
        <v>0.37999999999999545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79032.61</v>
      </c>
      <c r="D642" s="1">
        <f>'PR-RAS'!E649</f>
        <v>69310.600000000006</v>
      </c>
      <c r="E642" s="1">
        <v>0</v>
      </c>
      <c r="F642" s="1">
        <v>0</v>
      </c>
      <c r="G642" s="2">
        <f t="shared" si="10"/>
        <v>139516.09221</v>
      </c>
      <c r="H642" s="2">
        <f t="shared" si="11"/>
        <v>0.78999999999359716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2269808.2799999998</v>
      </c>
      <c r="D643" s="1">
        <f>'PR-RAS'!E650</f>
        <v>1481045.1</v>
      </c>
      <c r="E643" s="1">
        <v>0</v>
      </c>
      <c r="F643" s="1">
        <v>0</v>
      </c>
      <c r="G643" s="2">
        <f t="shared" si="10"/>
        <v>3358878.8241600003</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2267565.19</v>
      </c>
      <c r="D644" s="1">
        <f>'PR-RAS'!E651</f>
        <v>1399391.79</v>
      </c>
      <c r="E644" s="1">
        <v>0</v>
      </c>
      <c r="F644" s="1">
        <v>0</v>
      </c>
      <c r="G644" s="2">
        <f t="shared" si="10"/>
        <v>3257662.25911</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81275.699999999721</v>
      </c>
      <c r="D645" s="1">
        <f>'PR-RAS'!E652</f>
        <v>150963.91000000015</v>
      </c>
      <c r="E645" s="1">
        <v>0</v>
      </c>
      <c r="F645" s="1">
        <v>0</v>
      </c>
      <c r="G645" s="2">
        <f t="shared" si="10"/>
        <v>246783.06688000003</v>
      </c>
      <c r="H645" s="2">
        <f t="shared" si="11"/>
        <v>0.39000000013038516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v>
      </c>
      <c r="D647" s="1">
        <f>'PR-RAS'!E654</f>
        <v>8</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6</v>
      </c>
      <c r="D649" s="1">
        <f>'PR-RAS'!E656</f>
        <v>8</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138927.26</v>
      </c>
      <c r="D654" s="1">
        <f>'PR-RAS'!E661</f>
        <v>171573.96</v>
      </c>
      <c r="E654" s="1">
        <v>0</v>
      </c>
      <c r="F654" s="1">
        <v>0</v>
      </c>
      <c r="G654" s="2">
        <f t="shared" si="10"/>
        <v>314795.09253999998</v>
      </c>
      <c r="H654" s="2">
        <f t="shared" si="11"/>
        <v>0.3000000000174623</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1592.68</v>
      </c>
      <c r="D658" s="1">
        <f>'PR-RAS'!E665</f>
        <v>0</v>
      </c>
      <c r="E658" s="1">
        <v>0</v>
      </c>
      <c r="F658" s="1">
        <v>0</v>
      </c>
      <c r="G658" s="2">
        <f t="shared" si="10"/>
        <v>1046.39076</v>
      </c>
      <c r="H658" s="2">
        <f t="shared" si="11"/>
        <v>0.31999999999993634</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35459.85</v>
      </c>
      <c r="D663" s="1">
        <f>'PR-RAS'!E670</f>
        <v>12950.19</v>
      </c>
      <c r="E663" s="1">
        <v>0</v>
      </c>
      <c r="F663" s="1">
        <v>0</v>
      </c>
      <c r="G663" s="2">
        <f t="shared" si="10"/>
        <v>40620.472260000002</v>
      </c>
      <c r="H663" s="2">
        <f t="shared" si="11"/>
        <v>0.34000000000196451</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3120.24</v>
      </c>
      <c r="D669" s="1">
        <f>'PR-RAS'!E676</f>
        <v>50328.56</v>
      </c>
      <c r="E669" s="1">
        <v>0</v>
      </c>
      <c r="F669" s="1">
        <v>0</v>
      </c>
      <c r="G669" s="2">
        <f t="shared" si="10"/>
        <v>69323.27648</v>
      </c>
      <c r="H669" s="2">
        <f t="shared" si="11"/>
        <v>0.68000000000211003</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86055.12</v>
      </c>
      <c r="D691" s="1">
        <f>'PR-RAS'!E698</f>
        <v>0</v>
      </c>
      <c r="E691" s="1">
        <v>0</v>
      </c>
      <c r="F691" s="1">
        <v>0</v>
      </c>
      <c r="G691" s="2">
        <f t="shared" si="10"/>
        <v>59378.032799999994</v>
      </c>
      <c r="H691" s="2">
        <f t="shared" si="11"/>
        <v>0.11999999999534339</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124660.98</v>
      </c>
      <c r="D703" s="1">
        <f>'PR-RAS'!E710</f>
        <v>124660.98</v>
      </c>
      <c r="E703" s="1">
        <v>0</v>
      </c>
      <c r="F703" s="1">
        <v>0</v>
      </c>
      <c r="G703" s="2">
        <f t="shared" si="10"/>
        <v>262536.02387999999</v>
      </c>
      <c r="H703" s="2">
        <f t="shared" si="11"/>
        <v>4.0000000008149073E-2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1290.92</v>
      </c>
      <c r="D711" s="1">
        <f>'PR-RAS'!E718</f>
        <v>1918.04</v>
      </c>
      <c r="E711" s="1">
        <v>0</v>
      </c>
      <c r="F711" s="1">
        <v>0</v>
      </c>
      <c r="G711" s="2">
        <f t="shared" si="10"/>
        <v>3640.1699999999996</v>
      </c>
      <c r="H711" s="2">
        <f t="shared" si="11"/>
        <v>0.11999999999989086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411.44</v>
      </c>
      <c r="D712" s="1">
        <f>'PR-RAS'!E719</f>
        <v>411.44</v>
      </c>
      <c r="E712" s="1">
        <v>0</v>
      </c>
      <c r="F712" s="1">
        <v>0</v>
      </c>
      <c r="G712" s="2">
        <f t="shared" si="10"/>
        <v>877.60151999999994</v>
      </c>
      <c r="H712" s="2">
        <f t="shared" si="11"/>
        <v>0.87999999999999545</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2051.7800000000002</v>
      </c>
      <c r="D715" s="1">
        <f>'PR-RAS'!E722</f>
        <v>0</v>
      </c>
      <c r="E715" s="1">
        <v>0</v>
      </c>
      <c r="F715" s="1">
        <v>0</v>
      </c>
      <c r="G715" s="2">
        <f t="shared" si="10"/>
        <v>1464.97092</v>
      </c>
      <c r="H715" s="2">
        <f t="shared" si="11"/>
        <v>0.21999999999979991</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8011.48</v>
      </c>
      <c r="D718" s="1">
        <f>'PR-RAS'!E725</f>
        <v>5753.79</v>
      </c>
      <c r="E718" s="1">
        <v>0</v>
      </c>
      <c r="F718" s="1">
        <v>0</v>
      </c>
      <c r="G718" s="2">
        <f t="shared" si="10"/>
        <v>13995.166019999997</v>
      </c>
      <c r="H718" s="2">
        <f t="shared" si="11"/>
        <v>0.68999999999959982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2427.23</v>
      </c>
      <c r="D735" s="1">
        <f>'PR-RAS'!E742</f>
        <v>0</v>
      </c>
      <c r="E735" s="1">
        <v>0</v>
      </c>
      <c r="F735" s="1">
        <v>0</v>
      </c>
      <c r="G735" s="2">
        <f t="shared" si="10"/>
        <v>1781.58682</v>
      </c>
      <c r="H735" s="2">
        <f t="shared" si="11"/>
        <v>0.23000000000001819</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20308.080000000002</v>
      </c>
      <c r="D809" s="1">
        <f>'PR-RAS'!E816</f>
        <v>29990</v>
      </c>
      <c r="E809" s="1">
        <v>0</v>
      </c>
      <c r="F809" s="1">
        <v>0</v>
      </c>
      <c r="G809" s="2">
        <f t="shared" si="10"/>
        <v>64872.768640000002</v>
      </c>
      <c r="H809" s="2">
        <f t="shared" si="11"/>
        <v>8.000000000174623E-2</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12389.21</v>
      </c>
      <c r="D817" s="1">
        <f>'PR-RAS'!E824</f>
        <v>12023.18</v>
      </c>
      <c r="E817" s="1">
        <v>0</v>
      </c>
      <c r="F817" s="1">
        <v>0</v>
      </c>
      <c r="G817" s="2">
        <f t="shared" si="18"/>
        <v>29731.425119999996</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14353.29</v>
      </c>
      <c r="D945" s="1">
        <f>'PR-RAS'!E952</f>
        <v>19616.400000000001</v>
      </c>
      <c r="E945" s="1">
        <v>0</v>
      </c>
      <c r="F945" s="1">
        <v>0</v>
      </c>
      <c r="G945" s="2">
        <f t="shared" si="18"/>
        <v>50585.268960000001</v>
      </c>
      <c r="H945" s="2">
        <f t="shared" si="19"/>
        <v>0.69000000000232831</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240445.62</v>
      </c>
      <c r="D946" s="1">
        <f>'PR-RAS'!E953</f>
        <v>0</v>
      </c>
      <c r="E946" s="1">
        <v>0</v>
      </c>
      <c r="F946" s="1">
        <v>0</v>
      </c>
      <c r="G946" s="2">
        <f t="shared" si="18"/>
        <v>227221.11089999997</v>
      </c>
      <c r="H946" s="2">
        <f t="shared" si="19"/>
        <v>0.38000000000465661</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25824.37</v>
      </c>
      <c r="D950" s="1">
        <f>'PR-RAS'!E957</f>
        <v>0</v>
      </c>
      <c r="E950" s="1">
        <v>0</v>
      </c>
      <c r="F950" s="1">
        <v>0</v>
      </c>
      <c r="G950" s="2">
        <f t="shared" si="18"/>
        <v>24507.327129999998</v>
      </c>
      <c r="H950" s="2">
        <f t="shared" si="19"/>
        <v>0.36999999999898137</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434216.84</v>
      </c>
      <c r="D1480" s="6"/>
      <c r="E1480" s="6">
        <v>0</v>
      </c>
      <c r="F1480" s="6">
        <v>0</v>
      </c>
      <c r="G1480" s="7">
        <f t="shared" ref="G1480:G1580" si="34">B1480/1000*C1480</f>
        <v>434.21684000000005</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1157440.96</v>
      </c>
      <c r="D1481" s="1">
        <v>0</v>
      </c>
      <c r="E1481" s="1">
        <v>0</v>
      </c>
      <c r="F1481" s="1">
        <v>0</v>
      </c>
      <c r="G1481" s="2">
        <f t="shared" si="34"/>
        <v>2314.8819199999998</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878616.46</v>
      </c>
      <c r="D1483" s="1">
        <v>0</v>
      </c>
      <c r="E1483" s="1">
        <v>0</v>
      </c>
      <c r="F1483" s="1">
        <v>0</v>
      </c>
      <c r="G1483" s="2">
        <f t="shared" si="34"/>
        <v>3514.4658399999998</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208929.82</v>
      </c>
      <c r="D1484" s="1">
        <v>0</v>
      </c>
      <c r="E1484" s="1">
        <v>0</v>
      </c>
      <c r="F1484" s="1">
        <v>0</v>
      </c>
      <c r="G1484" s="2">
        <f t="shared" si="34"/>
        <v>1044.6491000000001</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624187.81999999995</v>
      </c>
      <c r="D1485" s="1">
        <v>0</v>
      </c>
      <c r="E1485" s="1">
        <v>0</v>
      </c>
      <c r="F1485" s="1">
        <v>0</v>
      </c>
      <c r="G1485" s="2">
        <f t="shared" si="34"/>
        <v>3745.1269199999997</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4108.7299999999996</v>
      </c>
      <c r="D1486" s="1">
        <v>0</v>
      </c>
      <c r="E1486" s="1">
        <v>0</v>
      </c>
      <c r="F1486" s="1">
        <v>0</v>
      </c>
      <c r="G1486" s="2">
        <f t="shared" si="34"/>
        <v>28.761109999999999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142.18</v>
      </c>
      <c r="D1487" s="1">
        <v>0</v>
      </c>
      <c r="E1487" s="1">
        <v>0</v>
      </c>
      <c r="F1487" s="1">
        <v>0</v>
      </c>
      <c r="G1487" s="2">
        <f t="shared" si="34"/>
        <v>1.13744</v>
      </c>
      <c r="H1487" s="2">
        <f t="shared" si="35"/>
        <v>0.18000000000000682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32442.77</v>
      </c>
      <c r="D1489" s="1">
        <v>0</v>
      </c>
      <c r="E1489" s="1">
        <v>0</v>
      </c>
      <c r="F1489" s="1">
        <v>0</v>
      </c>
      <c r="G1489" s="2">
        <f t="shared" si="34"/>
        <v>324.42770000000002</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8805.14</v>
      </c>
      <c r="D1491" s="1">
        <v>0</v>
      </c>
      <c r="E1491" s="1">
        <v>0</v>
      </c>
      <c r="F1491" s="1">
        <v>0</v>
      </c>
      <c r="G1491" s="2">
        <f t="shared" si="34"/>
        <v>105.66167999999999</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278824.5</v>
      </c>
      <c r="D1492" s="1">
        <v>0</v>
      </c>
      <c r="E1492" s="1">
        <v>0</v>
      </c>
      <c r="F1492" s="1">
        <v>0</v>
      </c>
      <c r="G1492" s="2">
        <f t="shared" si="34"/>
        <v>3624.7184999999999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1314530.31</v>
      </c>
      <c r="D1499" s="1">
        <v>0</v>
      </c>
      <c r="E1499" s="1">
        <v>0</v>
      </c>
      <c r="F1499" s="1">
        <v>0</v>
      </c>
      <c r="G1499" s="2">
        <f t="shared" si="34"/>
        <v>26290.606200000002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922617.79000000015</v>
      </c>
      <c r="D1501" s="1">
        <v>0</v>
      </c>
      <c r="E1501" s="1">
        <v>0</v>
      </c>
      <c r="F1501" s="1">
        <v>0</v>
      </c>
      <c r="G1501" s="2">
        <f t="shared" si="34"/>
        <v>20297.591380000002</v>
      </c>
      <c r="H1501" s="2">
        <f t="shared" si="35"/>
        <v>0.20999999984633178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227308.63</v>
      </c>
      <c r="D1502" s="1">
        <v>0</v>
      </c>
      <c r="E1502" s="1">
        <v>0</v>
      </c>
      <c r="F1502" s="1">
        <v>0</v>
      </c>
      <c r="G1502" s="2">
        <f t="shared" si="34"/>
        <v>5228.0984900000003</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650746.06000000006</v>
      </c>
      <c r="D1503" s="1">
        <v>0</v>
      </c>
      <c r="E1503" s="1">
        <v>0</v>
      </c>
      <c r="F1503" s="1">
        <v>0</v>
      </c>
      <c r="G1503" s="2">
        <f t="shared" si="34"/>
        <v>15617.905440000002</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4108.7299999999996</v>
      </c>
      <c r="D1504" s="1">
        <v>0</v>
      </c>
      <c r="E1504" s="1">
        <v>0</v>
      </c>
      <c r="F1504" s="1">
        <v>0</v>
      </c>
      <c r="G1504" s="2">
        <f t="shared" si="34"/>
        <v>102.71825</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142.18</v>
      </c>
      <c r="D1505" s="1">
        <v>0</v>
      </c>
      <c r="E1505" s="1">
        <v>0</v>
      </c>
      <c r="F1505" s="1">
        <v>0</v>
      </c>
      <c r="G1505" s="2">
        <f t="shared" si="34"/>
        <v>3.6966800000000002</v>
      </c>
      <c r="H1505" s="2">
        <f t="shared" si="35"/>
        <v>0.18000000000000682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33458.410000000003</v>
      </c>
      <c r="D1507" s="1">
        <v>0</v>
      </c>
      <c r="E1507" s="1">
        <v>0</v>
      </c>
      <c r="F1507" s="1">
        <v>0</v>
      </c>
      <c r="G1507" s="2">
        <f t="shared" si="34"/>
        <v>936.83548000000008</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6853.78</v>
      </c>
      <c r="D1509" s="1">
        <v>0</v>
      </c>
      <c r="E1509" s="1">
        <v>0</v>
      </c>
      <c r="F1509" s="1">
        <v>0</v>
      </c>
      <c r="G1509" s="2">
        <f t="shared" si="34"/>
        <v>205.61339999999998</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372296.12</v>
      </c>
      <c r="D1510" s="1">
        <v>0</v>
      </c>
      <c r="E1510" s="1">
        <v>0</v>
      </c>
      <c r="F1510" s="1">
        <v>0</v>
      </c>
      <c r="G1510" s="2">
        <f t="shared" si="34"/>
        <v>11541.17972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19616.400000000001</v>
      </c>
      <c r="D1511" s="1">
        <v>0</v>
      </c>
      <c r="E1511" s="1">
        <v>0</v>
      </c>
      <c r="F1511" s="1">
        <v>0</v>
      </c>
      <c r="G1511" s="2">
        <f t="shared" si="34"/>
        <v>627.72480000000007</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19616.400000000001</v>
      </c>
      <c r="D1515" s="1">
        <v>0</v>
      </c>
      <c r="E1515" s="1">
        <v>0</v>
      </c>
      <c r="F1515" s="1">
        <v>0</v>
      </c>
      <c r="G1515" s="2">
        <f t="shared" si="34"/>
        <v>706.19039999999995</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277127.49</v>
      </c>
      <c r="D1517" s="1">
        <v>0</v>
      </c>
      <c r="E1517" s="1">
        <v>0</v>
      </c>
      <c r="F1517" s="1">
        <v>0</v>
      </c>
      <c r="G1517" s="2">
        <f t="shared" si="34"/>
        <v>10530.84462</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1386.75</v>
      </c>
      <c r="D1518" s="1">
        <v>0</v>
      </c>
      <c r="E1518" s="1">
        <v>0</v>
      </c>
      <c r="F1518" s="1">
        <v>0</v>
      </c>
      <c r="G1518" s="2">
        <f t="shared" si="34"/>
        <v>54.08325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1386.75</v>
      </c>
      <c r="D1524" s="1">
        <v>0</v>
      </c>
      <c r="E1524" s="1">
        <v>0</v>
      </c>
      <c r="F1524" s="1">
        <v>0</v>
      </c>
      <c r="G1524" s="2">
        <f t="shared" si="34"/>
        <v>62.403749999999995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1386.75</v>
      </c>
      <c r="D1530" s="1">
        <v>0</v>
      </c>
      <c r="E1530" s="1">
        <v>0</v>
      </c>
      <c r="F1530" s="1">
        <v>0</v>
      </c>
      <c r="G1530" s="2">
        <f t="shared" si="34"/>
        <v>70.724249999999998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1386.75</v>
      </c>
      <c r="D1531" s="1">
        <v>0</v>
      </c>
      <c r="E1531" s="1">
        <v>0</v>
      </c>
      <c r="F1531" s="1">
        <v>0</v>
      </c>
      <c r="G1531" s="2">
        <f t="shared" si="34"/>
        <v>72.11099999999999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275740.74</v>
      </c>
      <c r="D1576" s="1">
        <v>0</v>
      </c>
      <c r="E1576" s="1">
        <v>0</v>
      </c>
      <c r="F1576" s="1">
        <v>0</v>
      </c>
      <c r="G1576" s="2">
        <f t="shared" si="34"/>
        <v>26746.851780000001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15965.87</v>
      </c>
      <c r="D1578" s="1">
        <v>0</v>
      </c>
      <c r="E1578" s="1">
        <v>0</v>
      </c>
      <c r="F1578" s="1">
        <v>0</v>
      </c>
      <c r="G1578" s="2">
        <f t="shared" si="34"/>
        <v>1580.6211300000002</v>
      </c>
      <c r="H1578" s="2">
        <f t="shared" si="35"/>
        <v>0.12999999999919964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259774.87</v>
      </c>
      <c r="D1580" s="13">
        <v>0</v>
      </c>
      <c r="E1580" s="13">
        <v>0</v>
      </c>
      <c r="F1580" s="13">
        <v>0</v>
      </c>
      <c r="G1580" s="14">
        <f t="shared" si="34"/>
        <v>26237.261870000002</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27724</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2241097.2100000004</v>
      </c>
      <c r="I16" s="170">
        <f>'PR-RAS'!E6</f>
        <v>1391764.6</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708472.46000000008</v>
      </c>
      <c r="I17" s="170">
        <f>'PR-RAS'!E151</f>
        <v>903635.08000000007</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9147.2099999990314</v>
      </c>
      <c r="I18" s="170">
        <f>'PR-RAS'!E645</f>
        <v>74408.45999999925</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434216.84</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277127.49</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1386.75</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275740.74</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241" workbookViewId="0">
      <selection activeCell="D241" sqref="D24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2241097.2100000004</v>
      </c>
      <c r="E6" s="51">
        <f>E7+E44+E50+E82+E106+E124+E133+E139</f>
        <v>1391764.6</v>
      </c>
      <c r="F6" s="52">
        <f t="shared" ref="F6:F131" si="0">IF(D6&lt;&gt;0,IF(E6/D6&gt;=100,"&gt;&gt;100",E6/D6*100),"-")</f>
        <v>62.101929081425247</v>
      </c>
    </row>
    <row r="7" spans="1:25" ht="12.75" customHeight="1">
      <c r="A7" s="53">
        <v>61</v>
      </c>
      <c r="B7" s="294" t="s">
        <v>60</v>
      </c>
      <c r="C7" s="50" t="s">
        <v>61</v>
      </c>
      <c r="D7" s="51">
        <f t="shared" ref="D7:E7" si="1">D8+D17+D23+D29+D37+D40</f>
        <v>302563.84999999998</v>
      </c>
      <c r="E7" s="51">
        <f t="shared" si="1"/>
        <v>309545.37</v>
      </c>
      <c r="F7" s="52">
        <f t="shared" si="0"/>
        <v>102.30745345156073</v>
      </c>
    </row>
    <row r="8" spans="1:25" ht="12.75" customHeight="1">
      <c r="A8" s="53">
        <v>611</v>
      </c>
      <c r="B8" s="85" t="s">
        <v>62</v>
      </c>
      <c r="C8" s="50" t="s">
        <v>63</v>
      </c>
      <c r="D8" s="51">
        <f t="shared" ref="D8:E8" si="2">SUM(D9:D14)-D15-D16</f>
        <v>283804.76</v>
      </c>
      <c r="E8" s="51">
        <f t="shared" si="2"/>
        <v>287013.92</v>
      </c>
      <c r="F8" s="52">
        <f t="shared" si="0"/>
        <v>101.1307632754292</v>
      </c>
    </row>
    <row r="9" spans="1:25" ht="12.75" customHeight="1">
      <c r="A9" s="53">
        <v>6111</v>
      </c>
      <c r="B9" s="85" t="s">
        <v>64</v>
      </c>
      <c r="C9" s="50" t="s">
        <v>65</v>
      </c>
      <c r="D9" s="242">
        <v>283804.76</v>
      </c>
      <c r="E9" s="242">
        <v>287013.92</v>
      </c>
      <c r="F9" s="52">
        <f t="shared" si="0"/>
        <v>101.1307632754292</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14449.62</v>
      </c>
      <c r="E23" s="51">
        <f t="shared" si="4"/>
        <v>15167.11</v>
      </c>
      <c r="F23" s="52">
        <f t="shared" si="0"/>
        <v>104.96545929927569</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14449.62</v>
      </c>
      <c r="E27" s="242">
        <v>15167.11</v>
      </c>
      <c r="F27" s="52">
        <f t="shared" si="0"/>
        <v>104.96545929927569</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4309.47</v>
      </c>
      <c r="E29" s="51">
        <f t="shared" si="5"/>
        <v>7364.34</v>
      </c>
      <c r="F29" s="52">
        <f t="shared" si="0"/>
        <v>170.88737130087921</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2784.02</v>
      </c>
      <c r="E31" s="242">
        <v>4930.05</v>
      </c>
      <c r="F31" s="52">
        <f t="shared" si="0"/>
        <v>177.08385715619858</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1525.45</v>
      </c>
      <c r="E33" s="242">
        <v>2434.29</v>
      </c>
      <c r="F33" s="52">
        <f t="shared" si="0"/>
        <v>159.57848503720214</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1278169.9100000001</v>
      </c>
      <c r="E50" s="51">
        <f>E51+E54+E59+E62+E65+E68+E71+E74+E77</f>
        <v>499236.37</v>
      </c>
      <c r="F50" s="52">
        <f t="shared" si="0"/>
        <v>39.058685867515059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1013014.76</v>
      </c>
      <c r="E54" s="51">
        <f t="shared" si="11"/>
        <v>264383.65999999997</v>
      </c>
      <c r="F54" s="52">
        <f t="shared" si="0"/>
        <v>26.09869771295336</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1013014.76</v>
      </c>
      <c r="E58" s="242">
        <v>264383.65999999997</v>
      </c>
      <c r="F58" s="52">
        <f t="shared" si="0"/>
        <v>26.09869771295336</v>
      </c>
    </row>
    <row r="59" spans="1:6" ht="24">
      <c r="A59" s="53">
        <v>633</v>
      </c>
      <c r="B59" s="86" t="s">
        <v>164</v>
      </c>
      <c r="C59" s="50" t="s">
        <v>165</v>
      </c>
      <c r="D59" s="51">
        <f t="shared" ref="D59:E59" si="12">SUM(D60:D61)</f>
        <v>140519.94</v>
      </c>
      <c r="E59" s="51">
        <f t="shared" si="12"/>
        <v>171573.96</v>
      </c>
      <c r="F59" s="52">
        <f t="shared" si="0"/>
        <v>122.09936895788599</v>
      </c>
    </row>
    <row r="60" spans="1:6" ht="24">
      <c r="A60" s="53">
        <v>6331</v>
      </c>
      <c r="B60" s="86" t="s">
        <v>166</v>
      </c>
      <c r="C60" s="50" t="s">
        <v>167</v>
      </c>
      <c r="D60" s="242">
        <v>138927.26</v>
      </c>
      <c r="E60" s="242">
        <v>171573.96</v>
      </c>
      <c r="F60" s="52">
        <f t="shared" si="0"/>
        <v>123.49913184784612</v>
      </c>
    </row>
    <row r="61" spans="1:6" ht="24">
      <c r="A61" s="53">
        <v>6332</v>
      </c>
      <c r="B61" s="86" t="s">
        <v>168</v>
      </c>
      <c r="C61" s="50" t="s">
        <v>169</v>
      </c>
      <c r="D61" s="242">
        <v>1592.68</v>
      </c>
      <c r="E61" s="242">
        <v>0</v>
      </c>
      <c r="F61" s="52">
        <f t="shared" si="0"/>
        <v>0</v>
      </c>
    </row>
    <row r="62" spans="1:6" ht="12.75" customHeight="1">
      <c r="A62" s="53">
        <v>634</v>
      </c>
      <c r="B62" s="85" t="s">
        <v>170</v>
      </c>
      <c r="C62" s="50" t="s">
        <v>171</v>
      </c>
      <c r="D62" s="51">
        <f t="shared" ref="D62:E62" si="13">SUM(D63:D64)</f>
        <v>35459.85</v>
      </c>
      <c r="E62" s="51">
        <f t="shared" si="13"/>
        <v>12950.19</v>
      </c>
      <c r="F62" s="52">
        <f t="shared" si="0"/>
        <v>36.520712862575564</v>
      </c>
    </row>
    <row r="63" spans="1:6" ht="12.75" customHeight="1">
      <c r="A63" s="53">
        <v>6341</v>
      </c>
      <c r="B63" s="85" t="s">
        <v>172</v>
      </c>
      <c r="C63" s="50" t="s">
        <v>173</v>
      </c>
      <c r="D63" s="242">
        <v>35459.85</v>
      </c>
      <c r="E63" s="242">
        <v>12950.19</v>
      </c>
      <c r="F63" s="52">
        <f t="shared" si="0"/>
        <v>36.520712862575564</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3120.24</v>
      </c>
      <c r="E68" s="51">
        <f t="shared" si="15"/>
        <v>50328.56</v>
      </c>
      <c r="F68" s="52">
        <f t="shared" si="0"/>
        <v>1612.9707971181706</v>
      </c>
    </row>
    <row r="69" spans="1:6" ht="12.75" customHeight="1">
      <c r="A69" s="53" t="s">
        <v>184</v>
      </c>
      <c r="B69" s="85" t="s">
        <v>185</v>
      </c>
      <c r="C69" s="50" t="s">
        <v>184</v>
      </c>
      <c r="D69" s="242">
        <v>3120.24</v>
      </c>
      <c r="E69" s="242">
        <v>50328.56</v>
      </c>
      <c r="F69" s="52">
        <f t="shared" si="0"/>
        <v>1612.9707971181706</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86055.12</v>
      </c>
      <c r="E74" s="51">
        <f t="shared" si="17"/>
        <v>0</v>
      </c>
      <c r="F74" s="52">
        <f t="shared" si="0"/>
        <v>0</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86055.12</v>
      </c>
      <c r="E76" s="242">
        <v>0</v>
      </c>
      <c r="F76" s="52">
        <f t="shared" si="0"/>
        <v>0</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319097.27</v>
      </c>
      <c r="E82" s="51">
        <f t="shared" si="19"/>
        <v>253501.11000000002</v>
      </c>
      <c r="F82" s="52">
        <f t="shared" si="0"/>
        <v>79.443208649199661</v>
      </c>
    </row>
    <row r="83" spans="1:6" ht="12.75" customHeight="1">
      <c r="A83" s="53">
        <v>641</v>
      </c>
      <c r="B83" s="85" t="s">
        <v>212</v>
      </c>
      <c r="C83" s="50" t="s">
        <v>213</v>
      </c>
      <c r="D83" s="51">
        <f t="shared" ref="D83:E83" si="20">SUM(D84:D90)</f>
        <v>15.38</v>
      </c>
      <c r="E83" s="51">
        <f t="shared" si="20"/>
        <v>41.85</v>
      </c>
      <c r="F83" s="52">
        <f t="shared" si="0"/>
        <v>272.10663198959691</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15.38</v>
      </c>
      <c r="E85" s="242">
        <v>41.85</v>
      </c>
      <c r="F85" s="52">
        <f t="shared" si="0"/>
        <v>272.10663198959691</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319081.89</v>
      </c>
      <c r="E91" s="51">
        <f t="shared" si="21"/>
        <v>253459.26</v>
      </c>
      <c r="F91" s="52">
        <f t="shared" si="0"/>
        <v>79.433922119491015</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34500.400000000001</v>
      </c>
      <c r="E93" s="242">
        <v>40074.26</v>
      </c>
      <c r="F93" s="52">
        <f t="shared" si="0"/>
        <v>116.15592862691446</v>
      </c>
    </row>
    <row r="94" spans="1:6" ht="12.75" customHeight="1">
      <c r="A94" s="53">
        <v>6423</v>
      </c>
      <c r="B94" s="85" t="s">
        <v>234</v>
      </c>
      <c r="C94" s="50" t="s">
        <v>235</v>
      </c>
      <c r="D94" s="242">
        <v>284208.13</v>
      </c>
      <c r="E94" s="242">
        <v>213271.15</v>
      </c>
      <c r="F94" s="52">
        <f t="shared" si="0"/>
        <v>75.040481776506525</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373.36</v>
      </c>
      <c r="E97" s="242">
        <v>113.85</v>
      </c>
      <c r="F97" s="52">
        <f t="shared" si="0"/>
        <v>30.493357617313045</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308902.69999999995</v>
      </c>
      <c r="E106" s="51">
        <f t="shared" si="23"/>
        <v>297286.13</v>
      </c>
      <c r="F106" s="52">
        <f t="shared" si="0"/>
        <v>96.239408072509576</v>
      </c>
    </row>
    <row r="107" spans="1:6" ht="12.75" customHeight="1">
      <c r="A107" s="53">
        <v>651</v>
      </c>
      <c r="B107" s="85" t="s">
        <v>260</v>
      </c>
      <c r="C107" s="50" t="s">
        <v>261</v>
      </c>
      <c r="D107" s="51">
        <f t="shared" ref="D107:E107" si="24">SUM(D108:D111)</f>
        <v>4583.3100000000004</v>
      </c>
      <c r="E107" s="51">
        <f t="shared" si="24"/>
        <v>9439.5499999999993</v>
      </c>
      <c r="F107" s="52">
        <f t="shared" si="0"/>
        <v>205.95486667932127</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4583.3100000000004</v>
      </c>
      <c r="E109" s="242">
        <v>9439.5499999999993</v>
      </c>
      <c r="F109" s="52">
        <f t="shared" si="0"/>
        <v>205.95486667932127</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146533.72999999998</v>
      </c>
      <c r="E112" s="51">
        <f t="shared" si="25"/>
        <v>158370.96</v>
      </c>
      <c r="F112" s="52">
        <f t="shared" si="0"/>
        <v>108.07816057094841</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21872.75</v>
      </c>
      <c r="E115" s="242">
        <v>33709.980000000003</v>
      </c>
      <c r="F115" s="52">
        <f t="shared" si="0"/>
        <v>154.11861791498555</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124660.98</v>
      </c>
      <c r="E117" s="242">
        <v>124660.98</v>
      </c>
      <c r="F117" s="52">
        <f t="shared" si="0"/>
        <v>100</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157785.66</v>
      </c>
      <c r="E120" s="51">
        <f t="shared" si="26"/>
        <v>129475.62</v>
      </c>
      <c r="F120" s="52">
        <f t="shared" si="0"/>
        <v>82.057913247629727</v>
      </c>
    </row>
    <row r="121" spans="1:6" ht="12.75" customHeight="1">
      <c r="A121" s="53">
        <v>6531</v>
      </c>
      <c r="B121" s="85" t="s">
        <v>288</v>
      </c>
      <c r="C121" s="50" t="s">
        <v>289</v>
      </c>
      <c r="D121" s="242">
        <v>7280.84</v>
      </c>
      <c r="E121" s="242">
        <v>3411.42</v>
      </c>
      <c r="F121" s="52">
        <f t="shared" si="0"/>
        <v>46.854758516874426</v>
      </c>
    </row>
    <row r="122" spans="1:6" ht="12.75" customHeight="1">
      <c r="A122" s="53">
        <v>6532</v>
      </c>
      <c r="B122" s="85" t="s">
        <v>290</v>
      </c>
      <c r="C122" s="50" t="s">
        <v>291</v>
      </c>
      <c r="D122" s="242">
        <v>150504.82</v>
      </c>
      <c r="E122" s="242">
        <v>126064.2</v>
      </c>
      <c r="F122" s="52">
        <f t="shared" si="0"/>
        <v>83.760905464688761</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32363.48</v>
      </c>
      <c r="E124" s="51">
        <f t="shared" si="27"/>
        <v>32195.62</v>
      </c>
      <c r="F124" s="52">
        <f t="shared" si="0"/>
        <v>99.481328954735389</v>
      </c>
    </row>
    <row r="125" spans="1:6" ht="12.75" customHeight="1">
      <c r="A125" s="53">
        <v>661</v>
      </c>
      <c r="B125" s="86" t="s">
        <v>296</v>
      </c>
      <c r="C125" s="50" t="s">
        <v>297</v>
      </c>
      <c r="D125" s="51">
        <f t="shared" ref="D125:E125" si="28">SUM(D126:D127)</f>
        <v>28505.360000000001</v>
      </c>
      <c r="E125" s="51">
        <f t="shared" si="28"/>
        <v>32195.62</v>
      </c>
      <c r="F125" s="52">
        <f t="shared" si="0"/>
        <v>112.94584597423081</v>
      </c>
    </row>
    <row r="126" spans="1:6" ht="12.75" customHeight="1">
      <c r="A126" s="53">
        <v>6614</v>
      </c>
      <c r="B126" s="86" t="s">
        <v>298</v>
      </c>
      <c r="C126" s="50" t="s">
        <v>299</v>
      </c>
      <c r="D126" s="242">
        <v>28505.360000000001</v>
      </c>
      <c r="E126" s="242">
        <v>32195.62</v>
      </c>
      <c r="F126" s="52">
        <f t="shared" si="0"/>
        <v>112.94584597423081</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3858.12</v>
      </c>
      <c r="E128" s="51">
        <f t="shared" si="29"/>
        <v>0</v>
      </c>
      <c r="F128" s="52">
        <f t="shared" si="0"/>
        <v>0</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3858.12</v>
      </c>
      <c r="E130" s="242">
        <v>0</v>
      </c>
      <c r="F130" s="52">
        <f t="shared" si="0"/>
        <v>0</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c r="E135" s="242"/>
      <c r="F135" s="52" t="str">
        <f t="shared" si="31"/>
        <v>-</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708472.46000000008</v>
      </c>
      <c r="E151" s="51">
        <f t="shared" si="35"/>
        <v>903635.08000000007</v>
      </c>
      <c r="F151" s="52">
        <f t="shared" si="31"/>
        <v>127.54695927065394</v>
      </c>
    </row>
    <row r="152" spans="1:6" ht="12.75" customHeight="1">
      <c r="A152" s="53">
        <v>31</v>
      </c>
      <c r="B152" s="85" t="s">
        <v>349</v>
      </c>
      <c r="C152" s="50" t="s">
        <v>350</v>
      </c>
      <c r="D152" s="51">
        <f t="shared" ref="D152:E152" si="36">D153+D158+D159</f>
        <v>145958.19</v>
      </c>
      <c r="E152" s="51">
        <f t="shared" si="36"/>
        <v>140880.43</v>
      </c>
      <c r="F152" s="52">
        <f t="shared" si="31"/>
        <v>96.521085935636762</v>
      </c>
    </row>
    <row r="153" spans="1:6" ht="12.75" customHeight="1">
      <c r="A153" s="53">
        <v>311</v>
      </c>
      <c r="B153" s="85" t="s">
        <v>351</v>
      </c>
      <c r="C153" s="50" t="s">
        <v>352</v>
      </c>
      <c r="D153" s="51">
        <f t="shared" ref="D153:E153" si="37">SUM(D154:D157)</f>
        <v>98187.959999999992</v>
      </c>
      <c r="E153" s="51">
        <f t="shared" si="37"/>
        <v>96655.86</v>
      </c>
      <c r="F153" s="52">
        <f t="shared" si="31"/>
        <v>98.439625387878522</v>
      </c>
    </row>
    <row r="154" spans="1:6" ht="12.75" customHeight="1">
      <c r="A154" s="53">
        <v>3111</v>
      </c>
      <c r="B154" s="85" t="s">
        <v>353</v>
      </c>
      <c r="C154" s="50" t="s">
        <v>354</v>
      </c>
      <c r="D154" s="242">
        <v>92680.62</v>
      </c>
      <c r="E154" s="242">
        <v>88655.86</v>
      </c>
      <c r="F154" s="52">
        <f t="shared" si="31"/>
        <v>95.657387704139225</v>
      </c>
    </row>
    <row r="155" spans="1:6" ht="12.75" customHeight="1">
      <c r="A155" s="53">
        <v>3112</v>
      </c>
      <c r="B155" s="85" t="s">
        <v>355</v>
      </c>
      <c r="C155" s="50" t="s">
        <v>356</v>
      </c>
      <c r="D155" s="242">
        <v>5507.34</v>
      </c>
      <c r="E155" s="242">
        <v>8000</v>
      </c>
      <c r="F155" s="52">
        <f t="shared" si="31"/>
        <v>145.26068846303298</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5484.7</v>
      </c>
      <c r="E158" s="242">
        <v>4984</v>
      </c>
      <c r="F158" s="52">
        <f t="shared" si="31"/>
        <v>90.870968330081865</v>
      </c>
    </row>
    <row r="159" spans="1:6" ht="12.75" customHeight="1">
      <c r="A159" s="53">
        <v>313</v>
      </c>
      <c r="B159" s="85" t="s">
        <v>363</v>
      </c>
      <c r="C159" s="50" t="s">
        <v>364</v>
      </c>
      <c r="D159" s="51">
        <f t="shared" ref="D159:E159" si="38">SUM(D160:D162)</f>
        <v>42285.53</v>
      </c>
      <c r="E159" s="51">
        <f t="shared" si="38"/>
        <v>39240.57</v>
      </c>
      <c r="F159" s="52">
        <f t="shared" si="31"/>
        <v>92.799049698561191</v>
      </c>
    </row>
    <row r="160" spans="1:6" ht="12.75" customHeight="1">
      <c r="A160" s="53">
        <v>3131</v>
      </c>
      <c r="B160" s="85" t="s">
        <v>142</v>
      </c>
      <c r="C160" s="50" t="s">
        <v>365</v>
      </c>
      <c r="D160" s="242">
        <v>23170.2</v>
      </c>
      <c r="E160" s="242">
        <v>21126.42</v>
      </c>
      <c r="F160" s="52">
        <f t="shared" si="31"/>
        <v>91.179273377010119</v>
      </c>
    </row>
    <row r="161" spans="1:6" ht="12.75" customHeight="1">
      <c r="A161" s="53">
        <v>3132</v>
      </c>
      <c r="B161" s="85" t="s">
        <v>366</v>
      </c>
      <c r="C161" s="50" t="s">
        <v>367</v>
      </c>
      <c r="D161" s="242">
        <v>19115.330000000002</v>
      </c>
      <c r="E161" s="242">
        <v>18114.150000000001</v>
      </c>
      <c r="F161" s="52">
        <f t="shared" si="31"/>
        <v>94.762423667286939</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388008.55000000005</v>
      </c>
      <c r="E163" s="51">
        <f t="shared" si="39"/>
        <v>585124.28999999992</v>
      </c>
      <c r="F163" s="52">
        <f t="shared" si="31"/>
        <v>150.80190629819882</v>
      </c>
    </row>
    <row r="164" spans="1:6" ht="12.75" customHeight="1">
      <c r="A164" s="53">
        <v>321</v>
      </c>
      <c r="B164" s="85" t="s">
        <v>372</v>
      </c>
      <c r="C164" s="50" t="s">
        <v>373</v>
      </c>
      <c r="D164" s="51">
        <f t="shared" ref="D164:E164" si="40">SUM(D165:D168)</f>
        <v>1918.0100000000002</v>
      </c>
      <c r="E164" s="51">
        <f t="shared" si="40"/>
        <v>3757.87</v>
      </c>
      <c r="F164" s="52">
        <f t="shared" si="31"/>
        <v>195.92546441363703</v>
      </c>
    </row>
    <row r="165" spans="1:6" ht="12.75" customHeight="1">
      <c r="A165" s="53">
        <v>3211</v>
      </c>
      <c r="B165" s="85" t="s">
        <v>374</v>
      </c>
      <c r="C165" s="50" t="s">
        <v>375</v>
      </c>
      <c r="D165" s="242">
        <v>532.09</v>
      </c>
      <c r="E165" s="242">
        <v>619.83000000000004</v>
      </c>
      <c r="F165" s="52">
        <f t="shared" si="31"/>
        <v>116.48969159352743</v>
      </c>
    </row>
    <row r="166" spans="1:6" ht="12.75" customHeight="1">
      <c r="A166" s="53">
        <v>3212</v>
      </c>
      <c r="B166" s="85" t="s">
        <v>376</v>
      </c>
      <c r="C166" s="50" t="s">
        <v>377</v>
      </c>
      <c r="D166" s="242">
        <v>1290.92</v>
      </c>
      <c r="E166" s="242">
        <v>1918.04</v>
      </c>
      <c r="F166" s="52">
        <f t="shared" si="31"/>
        <v>148.57930778049763</v>
      </c>
    </row>
    <row r="167" spans="1:6" ht="12.75" customHeight="1">
      <c r="A167" s="53">
        <v>3213</v>
      </c>
      <c r="B167" s="85" t="s">
        <v>378</v>
      </c>
      <c r="C167" s="50" t="s">
        <v>379</v>
      </c>
      <c r="D167" s="242">
        <v>95</v>
      </c>
      <c r="E167" s="242">
        <v>1220</v>
      </c>
      <c r="F167" s="52">
        <f t="shared" si="31"/>
        <v>1284.2105263157896</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97696.63</v>
      </c>
      <c r="E169" s="51">
        <f t="shared" si="41"/>
        <v>178264.09</v>
      </c>
      <c r="F169" s="52">
        <f t="shared" si="31"/>
        <v>182.46697966961602</v>
      </c>
    </row>
    <row r="170" spans="1:6" ht="12.75" customHeight="1">
      <c r="A170" s="53">
        <v>3221</v>
      </c>
      <c r="B170" s="85" t="s">
        <v>384</v>
      </c>
      <c r="C170" s="50" t="s">
        <v>385</v>
      </c>
      <c r="D170" s="242">
        <v>8005.45</v>
      </c>
      <c r="E170" s="242">
        <v>9461.32</v>
      </c>
      <c r="F170" s="52">
        <f t="shared" si="31"/>
        <v>118.18598579717568</v>
      </c>
    </row>
    <row r="171" spans="1:6" ht="12.75" customHeight="1">
      <c r="A171" s="53">
        <v>3222</v>
      </c>
      <c r="B171" s="85" t="s">
        <v>386</v>
      </c>
      <c r="C171" s="50" t="s">
        <v>387</v>
      </c>
      <c r="D171" s="242">
        <v>211.29</v>
      </c>
      <c r="E171" s="242">
        <v>7210.22</v>
      </c>
      <c r="F171" s="52">
        <f t="shared" si="31"/>
        <v>3412.4757442377777</v>
      </c>
    </row>
    <row r="172" spans="1:6" ht="12.75" customHeight="1">
      <c r="A172" s="53">
        <v>3223</v>
      </c>
      <c r="B172" s="85" t="s">
        <v>388</v>
      </c>
      <c r="C172" s="50" t="s">
        <v>389</v>
      </c>
      <c r="D172" s="242">
        <v>50208.91</v>
      </c>
      <c r="E172" s="242">
        <v>34254.58</v>
      </c>
      <c r="F172" s="52">
        <f t="shared" si="31"/>
        <v>68.22410604014307</v>
      </c>
    </row>
    <row r="173" spans="1:6" ht="12.75" customHeight="1">
      <c r="A173" s="53">
        <v>3224</v>
      </c>
      <c r="B173" s="85" t="s">
        <v>390</v>
      </c>
      <c r="C173" s="50" t="s">
        <v>391</v>
      </c>
      <c r="D173" s="242">
        <v>37404.36</v>
      </c>
      <c r="E173" s="242">
        <v>126175.34</v>
      </c>
      <c r="F173" s="52">
        <f t="shared" si="31"/>
        <v>337.32789439519883</v>
      </c>
    </row>
    <row r="174" spans="1:6" ht="12.75" customHeight="1">
      <c r="A174" s="53">
        <v>3225</v>
      </c>
      <c r="B174" s="85" t="s">
        <v>392</v>
      </c>
      <c r="C174" s="50" t="s">
        <v>393</v>
      </c>
      <c r="D174" s="242">
        <v>1063.69</v>
      </c>
      <c r="E174" s="242">
        <v>987.7</v>
      </c>
      <c r="F174" s="52">
        <f t="shared" si="31"/>
        <v>92.856001278568002</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802.93</v>
      </c>
      <c r="E176" s="242">
        <v>174.93</v>
      </c>
      <c r="F176" s="52">
        <f t="shared" si="31"/>
        <v>21.786457100868073</v>
      </c>
    </row>
    <row r="177" spans="1:6" ht="12.75" customHeight="1">
      <c r="A177" s="53">
        <v>323</v>
      </c>
      <c r="B177" s="85" t="s">
        <v>398</v>
      </c>
      <c r="C177" s="50" t="s">
        <v>399</v>
      </c>
      <c r="D177" s="51">
        <f t="shared" ref="D177:E177" si="42">SUM(D178:D186)</f>
        <v>269945.77</v>
      </c>
      <c r="E177" s="51">
        <f t="shared" si="42"/>
        <v>380634.95999999996</v>
      </c>
      <c r="F177" s="52">
        <f t="shared" si="31"/>
        <v>141.00423207224176</v>
      </c>
    </row>
    <row r="178" spans="1:6" ht="12.75" customHeight="1">
      <c r="A178" s="53">
        <v>3231</v>
      </c>
      <c r="B178" s="85" t="s">
        <v>400</v>
      </c>
      <c r="C178" s="50" t="s">
        <v>401</v>
      </c>
      <c r="D178" s="242">
        <v>13996.36</v>
      </c>
      <c r="E178" s="242">
        <v>11947.37</v>
      </c>
      <c r="F178" s="52">
        <f t="shared" si="31"/>
        <v>85.360550886087523</v>
      </c>
    </row>
    <row r="179" spans="1:6" ht="12.75" customHeight="1">
      <c r="A179" s="53">
        <v>3232</v>
      </c>
      <c r="B179" s="85" t="s">
        <v>402</v>
      </c>
      <c r="C179" s="50" t="s">
        <v>403</v>
      </c>
      <c r="D179" s="242">
        <v>18524.84</v>
      </c>
      <c r="E179" s="242">
        <v>27108</v>
      </c>
      <c r="F179" s="52">
        <f t="shared" si="31"/>
        <v>146.33324768257108</v>
      </c>
    </row>
    <row r="180" spans="1:6" ht="12.75" customHeight="1">
      <c r="A180" s="53">
        <v>3233</v>
      </c>
      <c r="B180" s="85" t="s">
        <v>404</v>
      </c>
      <c r="C180" s="50" t="s">
        <v>405</v>
      </c>
      <c r="D180" s="242">
        <v>7482.09</v>
      </c>
      <c r="E180" s="242">
        <v>21368.95</v>
      </c>
      <c r="F180" s="52">
        <f t="shared" si="31"/>
        <v>285.60134935559449</v>
      </c>
    </row>
    <row r="181" spans="1:6" ht="12.75" customHeight="1">
      <c r="A181" s="53">
        <v>3234</v>
      </c>
      <c r="B181" s="85" t="s">
        <v>406</v>
      </c>
      <c r="C181" s="50" t="s">
        <v>407</v>
      </c>
      <c r="D181" s="242">
        <v>126540.4</v>
      </c>
      <c r="E181" s="242">
        <v>214785.63</v>
      </c>
      <c r="F181" s="52">
        <f t="shared" si="31"/>
        <v>169.73680342404484</v>
      </c>
    </row>
    <row r="182" spans="1:6" ht="12.75" customHeight="1">
      <c r="A182" s="53">
        <v>3235</v>
      </c>
      <c r="B182" s="85" t="s">
        <v>408</v>
      </c>
      <c r="C182" s="50" t="s">
        <v>409</v>
      </c>
      <c r="D182" s="242">
        <v>39940.32</v>
      </c>
      <c r="E182" s="242">
        <v>40239.480000000003</v>
      </c>
      <c r="F182" s="52">
        <f t="shared" si="31"/>
        <v>100.74901753416097</v>
      </c>
    </row>
    <row r="183" spans="1:6" ht="12.75" customHeight="1">
      <c r="A183" s="53">
        <v>3236</v>
      </c>
      <c r="B183" s="85" t="s">
        <v>410</v>
      </c>
      <c r="C183" s="50" t="s">
        <v>411</v>
      </c>
      <c r="D183" s="242">
        <v>0</v>
      </c>
      <c r="E183" s="242">
        <v>0</v>
      </c>
      <c r="F183" s="52" t="str">
        <f t="shared" si="31"/>
        <v>-</v>
      </c>
    </row>
    <row r="184" spans="1:6" ht="12.75" customHeight="1">
      <c r="A184" s="53">
        <v>3237</v>
      </c>
      <c r="B184" s="85" t="s">
        <v>412</v>
      </c>
      <c r="C184" s="50" t="s">
        <v>413</v>
      </c>
      <c r="D184" s="242">
        <v>38064.54</v>
      </c>
      <c r="E184" s="242">
        <v>37321.550000000003</v>
      </c>
      <c r="F184" s="52">
        <f t="shared" si="31"/>
        <v>98.048078342730534</v>
      </c>
    </row>
    <row r="185" spans="1:6" ht="12.75" customHeight="1">
      <c r="A185" s="53">
        <v>3238</v>
      </c>
      <c r="B185" s="85" t="s">
        <v>414</v>
      </c>
      <c r="C185" s="50" t="s">
        <v>415</v>
      </c>
      <c r="D185" s="242">
        <v>25157.35</v>
      </c>
      <c r="E185" s="242">
        <v>26733.37</v>
      </c>
      <c r="F185" s="52">
        <f t="shared" si="31"/>
        <v>106.26465029106802</v>
      </c>
    </row>
    <row r="186" spans="1:6" ht="12.75" customHeight="1">
      <c r="A186" s="53">
        <v>3239</v>
      </c>
      <c r="B186" s="85" t="s">
        <v>416</v>
      </c>
      <c r="C186" s="50" t="s">
        <v>417</v>
      </c>
      <c r="D186" s="242">
        <v>239.87</v>
      </c>
      <c r="E186" s="242">
        <v>1130.6099999999999</v>
      </c>
      <c r="F186" s="52">
        <f t="shared" si="31"/>
        <v>471.34281068912321</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18448.14</v>
      </c>
      <c r="E188" s="51">
        <f t="shared" si="43"/>
        <v>22467.37</v>
      </c>
      <c r="F188" s="52">
        <f t="shared" si="31"/>
        <v>121.78664082124268</v>
      </c>
    </row>
    <row r="189" spans="1:6" ht="12.75" customHeight="1">
      <c r="A189" s="53">
        <v>3291</v>
      </c>
      <c r="B189" s="232" t="s">
        <v>422</v>
      </c>
      <c r="C189" s="50" t="s">
        <v>423</v>
      </c>
      <c r="D189" s="242">
        <v>8011.48</v>
      </c>
      <c r="E189" s="242">
        <v>5753.79</v>
      </c>
      <c r="F189" s="52">
        <f t="shared" si="31"/>
        <v>71.819314284002459</v>
      </c>
    </row>
    <row r="190" spans="1:6" ht="12.75" customHeight="1">
      <c r="A190" s="53">
        <v>3292</v>
      </c>
      <c r="B190" s="85" t="s">
        <v>424</v>
      </c>
      <c r="C190" s="50" t="s">
        <v>425</v>
      </c>
      <c r="D190" s="242">
        <v>4160.8</v>
      </c>
      <c r="E190" s="242">
        <v>5184.12</v>
      </c>
      <c r="F190" s="52">
        <f t="shared" si="31"/>
        <v>124.59430878677176</v>
      </c>
    </row>
    <row r="191" spans="1:6" ht="12.75" customHeight="1">
      <c r="A191" s="53">
        <v>3293</v>
      </c>
      <c r="B191" s="85" t="s">
        <v>426</v>
      </c>
      <c r="C191" s="50" t="s">
        <v>427</v>
      </c>
      <c r="D191" s="242">
        <v>1259.7</v>
      </c>
      <c r="E191" s="242">
        <v>4693.8500000000004</v>
      </c>
      <c r="F191" s="52">
        <f t="shared" si="31"/>
        <v>372.61649599110899</v>
      </c>
    </row>
    <row r="192" spans="1:6" ht="12.75" customHeight="1">
      <c r="A192" s="53">
        <v>3294</v>
      </c>
      <c r="B192" s="85" t="s">
        <v>428</v>
      </c>
      <c r="C192" s="50" t="s">
        <v>429</v>
      </c>
      <c r="D192" s="242">
        <v>1380</v>
      </c>
      <c r="E192" s="242">
        <v>2141.86</v>
      </c>
      <c r="F192" s="52">
        <f t="shared" si="31"/>
        <v>155.20724637681161</v>
      </c>
    </row>
    <row r="193" spans="1:6" ht="12.75" customHeight="1">
      <c r="A193" s="53">
        <v>3295</v>
      </c>
      <c r="B193" s="85" t="s">
        <v>430</v>
      </c>
      <c r="C193" s="50" t="s">
        <v>431</v>
      </c>
      <c r="D193" s="242">
        <v>561.72</v>
      </c>
      <c r="E193" s="242">
        <v>815.4</v>
      </c>
      <c r="F193" s="52">
        <f t="shared" si="31"/>
        <v>145.16129032258064</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3074.44</v>
      </c>
      <c r="E195" s="242">
        <v>3878.35</v>
      </c>
      <c r="F195" s="52">
        <f t="shared" si="31"/>
        <v>126.14817657849883</v>
      </c>
    </row>
    <row r="196" spans="1:6" ht="12.75" customHeight="1">
      <c r="A196" s="53">
        <v>34</v>
      </c>
      <c r="B196" s="232" t="s">
        <v>436</v>
      </c>
      <c r="C196" s="50" t="s">
        <v>437</v>
      </c>
      <c r="D196" s="51">
        <f t="shared" ref="D196:E196" si="44">D197+D202+D210</f>
        <v>5321.41</v>
      </c>
      <c r="E196" s="51">
        <f t="shared" si="44"/>
        <v>3762.47</v>
      </c>
      <c r="F196" s="52">
        <f t="shared" si="31"/>
        <v>70.704380981732285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2427.23</v>
      </c>
      <c r="E202" s="51">
        <f t="shared" si="46"/>
        <v>0</v>
      </c>
      <c r="F202" s="52">
        <f t="shared" si="31"/>
        <v>0</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2427.23</v>
      </c>
      <c r="E205" s="242">
        <v>0</v>
      </c>
      <c r="F205" s="52">
        <f t="shared" si="31"/>
        <v>0</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2894.18</v>
      </c>
      <c r="E210" s="51">
        <f t="shared" si="47"/>
        <v>3762.47</v>
      </c>
      <c r="F210" s="52">
        <f t="shared" si="31"/>
        <v>130.00124387564006</v>
      </c>
    </row>
    <row r="211" spans="1:6" ht="12.75" customHeight="1">
      <c r="A211" s="53">
        <v>3431</v>
      </c>
      <c r="B211" s="232" t="s">
        <v>466</v>
      </c>
      <c r="C211" s="50" t="s">
        <v>467</v>
      </c>
      <c r="D211" s="242">
        <v>2894.18</v>
      </c>
      <c r="E211" s="242">
        <v>3762.47</v>
      </c>
      <c r="F211" s="52">
        <f t="shared" si="31"/>
        <v>130.00124387564006</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0</v>
      </c>
      <c r="F213" s="52" t="str">
        <f t="shared" si="31"/>
        <v>-</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1497.3</v>
      </c>
      <c r="E215" s="51">
        <f t="shared" si="48"/>
        <v>142.18</v>
      </c>
      <c r="F215" s="52">
        <f t="shared" si="31"/>
        <v>9.4957590329259336</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1497.3</v>
      </c>
      <c r="E219" s="51">
        <f t="shared" si="50"/>
        <v>142.18</v>
      </c>
      <c r="F219" s="52">
        <f t="shared" si="31"/>
        <v>9.4957590329259336</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1497.3</v>
      </c>
      <c r="E221" s="242">
        <v>142.18</v>
      </c>
      <c r="F221" s="52">
        <f t="shared" si="31"/>
        <v>9.4957590329259336</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v>0</v>
      </c>
      <c r="F232" s="52" t="str">
        <f t="shared" si="52"/>
        <v>-</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c r="E242" s="242"/>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32697.29</v>
      </c>
      <c r="E252" s="51">
        <f t="shared" si="63"/>
        <v>42013.18</v>
      </c>
      <c r="F252" s="52">
        <f t="shared" ref="F252:F258" si="64">IF(D252&lt;&gt;0,IF(E252/D252&gt;=100,"&gt;&gt;100",E252/D252*100),"-")</f>
        <v>128.49132145202248</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32697.29</v>
      </c>
      <c r="E259" s="51">
        <f t="shared" si="66"/>
        <v>42013.18</v>
      </c>
      <c r="F259" s="52">
        <f t="shared" ref="F259:F262" si="67">IF(D259&lt;&gt;0,IF(E259/D259&gt;=100,"&gt;&gt;100",E259/D259*100),"-")</f>
        <v>128.49132145202248</v>
      </c>
    </row>
    <row r="260" spans="1:6" ht="12.75" customHeight="1">
      <c r="A260" s="53">
        <v>3721</v>
      </c>
      <c r="B260" s="85" t="s">
        <v>560</v>
      </c>
      <c r="C260" s="50" t="s">
        <v>561</v>
      </c>
      <c r="D260" s="242">
        <v>20308.080000000002</v>
      </c>
      <c r="E260" s="242">
        <v>29990</v>
      </c>
      <c r="F260" s="52">
        <f t="shared" si="67"/>
        <v>147.67521104900118</v>
      </c>
    </row>
    <row r="261" spans="1:6" ht="12.75" customHeight="1">
      <c r="A261" s="53">
        <v>3722</v>
      </c>
      <c r="B261" s="85" t="s">
        <v>562</v>
      </c>
      <c r="C261" s="50" t="s">
        <v>563</v>
      </c>
      <c r="D261" s="242">
        <v>12389.21</v>
      </c>
      <c r="E261" s="242">
        <v>12023.18</v>
      </c>
      <c r="F261" s="52">
        <f t="shared" si="67"/>
        <v>97.045574334441028</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134989.72</v>
      </c>
      <c r="E263" s="51">
        <f t="shared" si="68"/>
        <v>131712.53</v>
      </c>
      <c r="F263" s="52">
        <f t="shared" ref="F263:F267" si="69">IF(D263&lt;&gt;0,IF(E263/D263&gt;=100,"&gt;&gt;100",E263/D263*100),"-")</f>
        <v>97.572266984478517</v>
      </c>
    </row>
    <row r="264" spans="1:6" ht="12.75" customHeight="1">
      <c r="A264" s="53">
        <v>381</v>
      </c>
      <c r="B264" s="85" t="s">
        <v>568</v>
      </c>
      <c r="C264" s="50" t="s">
        <v>569</v>
      </c>
      <c r="D264" s="51">
        <f t="shared" ref="D264:E264" si="70">SUM(D265:D267)</f>
        <v>129588</v>
      </c>
      <c r="E264" s="51">
        <f t="shared" si="70"/>
        <v>131712.53</v>
      </c>
      <c r="F264" s="52">
        <f t="shared" si="69"/>
        <v>101.63944964039879</v>
      </c>
    </row>
    <row r="265" spans="1:6" ht="12.75" customHeight="1">
      <c r="A265" s="53">
        <v>3811</v>
      </c>
      <c r="B265" s="85" t="s">
        <v>570</v>
      </c>
      <c r="C265" s="50" t="s">
        <v>571</v>
      </c>
      <c r="D265" s="242">
        <v>129588</v>
      </c>
      <c r="E265" s="242">
        <v>131712.53</v>
      </c>
      <c r="F265" s="52">
        <f t="shared" si="69"/>
        <v>101.63944964039879</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5401.72</v>
      </c>
      <c r="E273" s="51">
        <f t="shared" si="73"/>
        <v>0</v>
      </c>
      <c r="F273" s="52">
        <f t="shared" ref="F273:F284" si="74">IF(D273&lt;&gt;0,IF(E273/D273&gt;=100,"&gt;&gt;100",E273/D273*100),"-")</f>
        <v>0</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5401.72</v>
      </c>
      <c r="E275" s="242">
        <v>0</v>
      </c>
      <c r="F275" s="52">
        <f t="shared" si="74"/>
        <v>0</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708472.46000000008</v>
      </c>
      <c r="E289" s="51">
        <f t="shared" si="79"/>
        <v>903635.08000000007</v>
      </c>
      <c r="F289" s="52">
        <f t="shared" si="76"/>
        <v>127.54695927065394</v>
      </c>
    </row>
    <row r="290" spans="1:6" ht="12.75" customHeight="1">
      <c r="A290" s="53" t="s">
        <v>609</v>
      </c>
      <c r="B290" s="85" t="s">
        <v>620</v>
      </c>
      <c r="C290" s="50" t="s">
        <v>621</v>
      </c>
      <c r="D290" s="51">
        <f>IF(D6&gt;=D289,D6-D289,0)</f>
        <v>1532624.7500000005</v>
      </c>
      <c r="E290" s="51">
        <f>IF(E6&gt;=E289,E6-E289,0)</f>
        <v>488129.52</v>
      </c>
      <c r="F290" s="52">
        <f t="shared" si="76"/>
        <v>31.849252075565126</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12588756.27</v>
      </c>
      <c r="E292" s="242">
        <v>14351484.85</v>
      </c>
      <c r="F292" s="52">
        <f t="shared" si="76"/>
        <v>114.00240454413056</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554362.24</v>
      </c>
      <c r="E294" s="242">
        <v>619524.68000000005</v>
      </c>
      <c r="F294" s="52">
        <f t="shared" si="76"/>
        <v>111.75448746292678</v>
      </c>
    </row>
    <row r="295" spans="1:6" ht="24">
      <c r="A295" s="53">
        <v>9661</v>
      </c>
      <c r="B295" s="85" t="s">
        <v>630</v>
      </c>
      <c r="C295" s="50" t="s">
        <v>631</v>
      </c>
      <c r="D295" s="242">
        <v>4891.62</v>
      </c>
      <c r="E295" s="242">
        <v>13560.69</v>
      </c>
      <c r="F295" s="52">
        <f t="shared" si="76"/>
        <v>277.22288321660307</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2530.54</v>
      </c>
      <c r="E298" s="51">
        <f t="shared" si="80"/>
        <v>15982.529999999999</v>
      </c>
      <c r="F298" s="52">
        <f t="shared" ref="F298:F418" si="81">IF(D298&lt;&gt;0,IF(E298/D298&gt;=100,"&gt;&gt;100",E298/D298*100),"-")</f>
        <v>631.58574849636841</v>
      </c>
    </row>
    <row r="299" spans="1:6" ht="12.75" customHeight="1">
      <c r="A299" s="53">
        <v>71</v>
      </c>
      <c r="B299" s="85" t="s">
        <v>637</v>
      </c>
      <c r="C299" s="50" t="s">
        <v>638</v>
      </c>
      <c r="D299" s="51">
        <f t="shared" ref="D299:E299" si="82">D300+D304</f>
        <v>0</v>
      </c>
      <c r="E299" s="51">
        <f t="shared" si="82"/>
        <v>11695.5</v>
      </c>
      <c r="F299" s="52" t="str">
        <f t="shared" si="81"/>
        <v>-</v>
      </c>
    </row>
    <row r="300" spans="1:6" ht="24">
      <c r="A300" s="53">
        <v>711</v>
      </c>
      <c r="B300" s="85" t="s">
        <v>639</v>
      </c>
      <c r="C300" s="50" t="s">
        <v>640</v>
      </c>
      <c r="D300" s="51">
        <f t="shared" ref="D300:E300" si="83">SUM(D301:D303)</f>
        <v>0</v>
      </c>
      <c r="E300" s="51">
        <f t="shared" si="83"/>
        <v>11695.5</v>
      </c>
      <c r="F300" s="52" t="str">
        <f t="shared" si="81"/>
        <v>-</v>
      </c>
    </row>
    <row r="301" spans="1:6" ht="12.75" customHeight="1">
      <c r="A301" s="53">
        <v>7111</v>
      </c>
      <c r="B301" s="85" t="s">
        <v>641</v>
      </c>
      <c r="C301" s="50" t="s">
        <v>642</v>
      </c>
      <c r="D301" s="242">
        <v>0</v>
      </c>
      <c r="E301" s="242">
        <v>11695.5</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2530.54</v>
      </c>
      <c r="E311" s="51">
        <f t="shared" si="85"/>
        <v>4287.03</v>
      </c>
      <c r="F311" s="52">
        <f t="shared" si="81"/>
        <v>169.41166707501165</v>
      </c>
    </row>
    <row r="312" spans="1:6" ht="12.75" customHeight="1">
      <c r="A312" s="53">
        <v>721</v>
      </c>
      <c r="B312" s="85" t="s">
        <v>663</v>
      </c>
      <c r="C312" s="50" t="s">
        <v>664</v>
      </c>
      <c r="D312" s="51">
        <f t="shared" ref="D312:E312" si="86">SUM(D313:D316)</f>
        <v>2530.54</v>
      </c>
      <c r="E312" s="51">
        <f t="shared" si="86"/>
        <v>4287.03</v>
      </c>
      <c r="F312" s="52">
        <f t="shared" si="81"/>
        <v>169.41166707501165</v>
      </c>
    </row>
    <row r="313" spans="1:6" ht="12.75" customHeight="1">
      <c r="A313" s="53">
        <v>7211</v>
      </c>
      <c r="B313" s="85" t="s">
        <v>665</v>
      </c>
      <c r="C313" s="50" t="s">
        <v>666</v>
      </c>
      <c r="D313" s="242">
        <v>2530.54</v>
      </c>
      <c r="E313" s="242">
        <v>4287.03</v>
      </c>
      <c r="F313" s="52">
        <f t="shared" si="81"/>
        <v>169.41166707501165</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426234.8</v>
      </c>
      <c r="E350" s="51">
        <f t="shared" si="95"/>
        <v>313390.40999999997</v>
      </c>
      <c r="F350" s="52">
        <f t="shared" si="81"/>
        <v>73.525298732060349</v>
      </c>
    </row>
    <row r="351" spans="1:6" ht="12.75" customHeight="1">
      <c r="A351" s="53">
        <v>41</v>
      </c>
      <c r="B351" s="85" t="s">
        <v>741</v>
      </c>
      <c r="C351" s="50" t="s">
        <v>742</v>
      </c>
      <c r="D351" s="51">
        <f t="shared" ref="D351:E351" si="96">D352+D356</f>
        <v>76194.17</v>
      </c>
      <c r="E351" s="51">
        <f t="shared" si="96"/>
        <v>0</v>
      </c>
      <c r="F351" s="52">
        <f t="shared" si="81"/>
        <v>0</v>
      </c>
    </row>
    <row r="352" spans="1:6" ht="12.75" customHeight="1">
      <c r="A352" s="53">
        <v>411</v>
      </c>
      <c r="B352" s="85" t="s">
        <v>743</v>
      </c>
      <c r="C352" s="50" t="s">
        <v>744</v>
      </c>
      <c r="D352" s="51">
        <f t="shared" ref="D352:E352" si="97">SUM(D353:D355)</f>
        <v>76194.17</v>
      </c>
      <c r="E352" s="51">
        <f t="shared" si="97"/>
        <v>0</v>
      </c>
      <c r="F352" s="52">
        <f t="shared" si="81"/>
        <v>0</v>
      </c>
    </row>
    <row r="353" spans="1:6" ht="12.75" customHeight="1">
      <c r="A353" s="53">
        <v>4111</v>
      </c>
      <c r="B353" s="85" t="s">
        <v>641</v>
      </c>
      <c r="C353" s="50" t="s">
        <v>745</v>
      </c>
      <c r="D353" s="242">
        <v>76194.17</v>
      </c>
      <c r="E353" s="242">
        <v>0</v>
      </c>
      <c r="F353" s="52">
        <f t="shared" si="81"/>
        <v>0</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758</v>
      </c>
      <c r="D363" s="51">
        <f t="shared" ref="D363:E363" si="99">D364+D369+D378+D383+D388+D391</f>
        <v>326756.06</v>
      </c>
      <c r="E363" s="51">
        <f t="shared" si="99"/>
        <v>313390.40999999997</v>
      </c>
      <c r="F363" s="52">
        <f t="shared" si="81"/>
        <v>95.909593841962717</v>
      </c>
    </row>
    <row r="364" spans="1:6" ht="12.75" customHeight="1">
      <c r="A364" s="53">
        <v>421</v>
      </c>
      <c r="B364" s="85" t="s">
        <v>759</v>
      </c>
      <c r="C364" s="50" t="s">
        <v>760</v>
      </c>
      <c r="D364" s="51">
        <f t="shared" ref="D364:E364" si="100">SUM(D365:D368)</f>
        <v>203294.65</v>
      </c>
      <c r="E364" s="51">
        <f t="shared" si="100"/>
        <v>276842.53999999998</v>
      </c>
      <c r="F364" s="52">
        <f t="shared" si="81"/>
        <v>136.1779761543159</v>
      </c>
    </row>
    <row r="365" spans="1:6" ht="12.75" customHeight="1">
      <c r="A365" s="53">
        <v>4211</v>
      </c>
      <c r="B365" s="85" t="s">
        <v>665</v>
      </c>
      <c r="C365" s="50" t="s">
        <v>761</v>
      </c>
      <c r="D365" s="242">
        <v>203294.65</v>
      </c>
      <c r="E365" s="242">
        <v>276842.53999999998</v>
      </c>
      <c r="F365" s="52">
        <f t="shared" si="81"/>
        <v>136.1779761543159</v>
      </c>
    </row>
    <row r="366" spans="1:6" ht="12.75" customHeight="1">
      <c r="A366" s="53">
        <v>4212</v>
      </c>
      <c r="B366" s="85" t="s">
        <v>667</v>
      </c>
      <c r="C366" s="50" t="s">
        <v>762</v>
      </c>
      <c r="D366" s="242">
        <v>0</v>
      </c>
      <c r="E366" s="242">
        <v>0</v>
      </c>
      <c r="F366" s="52" t="str">
        <f t="shared" si="81"/>
        <v>-</v>
      </c>
    </row>
    <row r="367" spans="1:6" ht="12.75" customHeight="1">
      <c r="A367" s="53">
        <v>4213</v>
      </c>
      <c r="B367" s="85" t="s">
        <v>669</v>
      </c>
      <c r="C367" s="50" t="s">
        <v>763</v>
      </c>
      <c r="D367" s="242">
        <v>0</v>
      </c>
      <c r="E367" s="242">
        <v>0</v>
      </c>
      <c r="F367" s="52" t="str">
        <f t="shared" si="81"/>
        <v>-</v>
      </c>
    </row>
    <row r="368" spans="1:6" ht="12.75" customHeight="1">
      <c r="A368" s="53">
        <v>4214</v>
      </c>
      <c r="B368" s="85" t="s">
        <v>671</v>
      </c>
      <c r="C368" s="50" t="s">
        <v>764</v>
      </c>
      <c r="D368" s="242">
        <v>0</v>
      </c>
      <c r="E368" s="242">
        <v>0</v>
      </c>
      <c r="F368" s="52" t="str">
        <f t="shared" si="81"/>
        <v>-</v>
      </c>
    </row>
    <row r="369" spans="1:6" ht="12.75" customHeight="1">
      <c r="A369" s="53">
        <v>422</v>
      </c>
      <c r="B369" s="85" t="s">
        <v>765</v>
      </c>
      <c r="C369" s="50" t="s">
        <v>766</v>
      </c>
      <c r="D369" s="51">
        <f t="shared" ref="D369:E369" si="101">SUM(D370:D377)</f>
        <v>22080.73</v>
      </c>
      <c r="E369" s="51">
        <f t="shared" si="101"/>
        <v>7159.75</v>
      </c>
      <c r="F369" s="52">
        <f t="shared" si="81"/>
        <v>32.42533195234035</v>
      </c>
    </row>
    <row r="370" spans="1:6" ht="12.75" customHeight="1">
      <c r="A370" s="53">
        <v>4221</v>
      </c>
      <c r="B370" s="85" t="s">
        <v>675</v>
      </c>
      <c r="C370" s="50" t="s">
        <v>767</v>
      </c>
      <c r="D370" s="242">
        <v>11084.37</v>
      </c>
      <c r="E370" s="242">
        <v>4092.92</v>
      </c>
      <c r="F370" s="52">
        <f t="shared" si="81"/>
        <v>36.925147753097377</v>
      </c>
    </row>
    <row r="371" spans="1:6" ht="12.75" customHeight="1">
      <c r="A371" s="53">
        <v>4222</v>
      </c>
      <c r="B371" s="85" t="s">
        <v>768</v>
      </c>
      <c r="C371" s="50" t="s">
        <v>769</v>
      </c>
      <c r="D371" s="242">
        <v>2143.29</v>
      </c>
      <c r="E371" s="242">
        <v>0</v>
      </c>
      <c r="F371" s="52">
        <f t="shared" si="81"/>
        <v>0</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3702.87</v>
      </c>
      <c r="E375" s="242">
        <v>0</v>
      </c>
      <c r="F375" s="52">
        <f t="shared" si="81"/>
        <v>0</v>
      </c>
    </row>
    <row r="376" spans="1:6" ht="12.75" customHeight="1">
      <c r="A376" s="53">
        <v>4227</v>
      </c>
      <c r="B376" s="232" t="s">
        <v>687</v>
      </c>
      <c r="C376" s="50" t="s">
        <v>774</v>
      </c>
      <c r="D376" s="242">
        <v>5150.2</v>
      </c>
      <c r="E376" s="242">
        <v>3066.83</v>
      </c>
      <c r="F376" s="52">
        <f t="shared" si="81"/>
        <v>59.547784552056228</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32000</v>
      </c>
      <c r="E378" s="51">
        <f t="shared" si="102"/>
        <v>0</v>
      </c>
      <c r="F378" s="52">
        <f t="shared" si="81"/>
        <v>0</v>
      </c>
    </row>
    <row r="379" spans="1:6" ht="12.75" customHeight="1">
      <c r="A379" s="53">
        <v>4231</v>
      </c>
      <c r="B379" s="85" t="s">
        <v>693</v>
      </c>
      <c r="C379" s="50" t="s">
        <v>778</v>
      </c>
      <c r="D379" s="242">
        <v>32000</v>
      </c>
      <c r="E379" s="242">
        <v>0</v>
      </c>
      <c r="F379" s="52">
        <f t="shared" si="81"/>
        <v>0</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7145.14</v>
      </c>
      <c r="E383" s="51">
        <f t="shared" si="103"/>
        <v>15733.91</v>
      </c>
      <c r="F383" s="52">
        <f t="shared" si="81"/>
        <v>220.20436268568565</v>
      </c>
    </row>
    <row r="384" spans="1:6" ht="12.75" customHeight="1">
      <c r="A384" s="53">
        <v>4241</v>
      </c>
      <c r="B384" s="85" t="s">
        <v>784</v>
      </c>
      <c r="C384" s="50" t="s">
        <v>785</v>
      </c>
      <c r="D384" s="242">
        <v>7145.14</v>
      </c>
      <c r="E384" s="242">
        <v>15733.91</v>
      </c>
      <c r="F384" s="52">
        <f t="shared" si="81"/>
        <v>220.20436268568565</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62235.539999999994</v>
      </c>
      <c r="E391" s="51">
        <f t="shared" si="105"/>
        <v>13654.21</v>
      </c>
      <c r="F391" s="52">
        <f t="shared" si="81"/>
        <v>21.939570219845447</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0</v>
      </c>
      <c r="E393" s="242">
        <v>0</v>
      </c>
      <c r="F393" s="52" t="str">
        <f t="shared" si="81"/>
        <v>-</v>
      </c>
    </row>
    <row r="394" spans="1:6" ht="12.75" customHeight="1">
      <c r="A394" s="53">
        <v>4263</v>
      </c>
      <c r="B394" s="85" t="s">
        <v>723</v>
      </c>
      <c r="C394" s="50" t="s">
        <v>798</v>
      </c>
      <c r="D394" s="242">
        <v>8373.2000000000007</v>
      </c>
      <c r="E394" s="242">
        <v>9954.2099999999991</v>
      </c>
      <c r="F394" s="52">
        <f t="shared" si="81"/>
        <v>118.88178951894137</v>
      </c>
    </row>
    <row r="395" spans="1:6" ht="12.75" customHeight="1">
      <c r="A395" s="53">
        <v>4264</v>
      </c>
      <c r="B395" s="85" t="s">
        <v>725</v>
      </c>
      <c r="C395" s="50" t="s">
        <v>799</v>
      </c>
      <c r="D395" s="242">
        <v>53862.34</v>
      </c>
      <c r="E395" s="242">
        <v>3700</v>
      </c>
      <c r="F395" s="52">
        <f t="shared" si="81"/>
        <v>6.8693636407181717</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23284.57</v>
      </c>
      <c r="E402" s="51">
        <f t="shared" si="109"/>
        <v>0</v>
      </c>
      <c r="F402" s="52">
        <f t="shared" si="81"/>
        <v>0</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23284.57</v>
      </c>
      <c r="E406" s="242">
        <v>0</v>
      </c>
      <c r="F406" s="52">
        <f t="shared" si="81"/>
        <v>0</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423704.26</v>
      </c>
      <c r="E408" s="51">
        <f t="shared" si="111"/>
        <v>297407.88</v>
      </c>
      <c r="F408" s="52">
        <f t="shared" si="81"/>
        <v>70.192327072661485</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13638170.210000001</v>
      </c>
      <c r="E410" s="242">
        <v>14370326.640000001</v>
      </c>
      <c r="F410" s="52">
        <f t="shared" si="81"/>
        <v>105.36843593184631</v>
      </c>
    </row>
    <row r="411" spans="1:6" ht="12.75" customHeight="1">
      <c r="A411" s="53">
        <v>97</v>
      </c>
      <c r="B411" s="85" t="s">
        <v>828</v>
      </c>
      <c r="C411" s="50" t="s">
        <v>829</v>
      </c>
      <c r="D411" s="242">
        <v>4783.5600000000004</v>
      </c>
      <c r="E411" s="242">
        <v>106244.92</v>
      </c>
      <c r="F411" s="52">
        <f t="shared" si="81"/>
        <v>2221.0429052839304</v>
      </c>
    </row>
    <row r="412" spans="1:6" ht="12.75" customHeight="1">
      <c r="A412" s="53" t="s">
        <v>609</v>
      </c>
      <c r="B412" s="85" t="s">
        <v>830</v>
      </c>
      <c r="C412" s="50" t="s">
        <v>831</v>
      </c>
      <c r="D412" s="51">
        <f>D6+D298</f>
        <v>2243627.7500000005</v>
      </c>
      <c r="E412" s="51">
        <f>E6+E298</f>
        <v>1407747.1300000001</v>
      </c>
      <c r="F412" s="52">
        <f t="shared" si="81"/>
        <v>62.744237764040847</v>
      </c>
    </row>
    <row r="413" spans="1:6" ht="12.75" customHeight="1">
      <c r="A413" s="53" t="s">
        <v>609</v>
      </c>
      <c r="B413" s="85" t="s">
        <v>832</v>
      </c>
      <c r="C413" s="50" t="s">
        <v>833</v>
      </c>
      <c r="D413" s="51">
        <f t="shared" ref="D413:E413" si="112">D289+D350</f>
        <v>1134707.26</v>
      </c>
      <c r="E413" s="51">
        <f t="shared" si="112"/>
        <v>1217025.49</v>
      </c>
      <c r="F413" s="52">
        <f t="shared" si="81"/>
        <v>107.25457859501137</v>
      </c>
    </row>
    <row r="414" spans="1:6" ht="12.75" customHeight="1">
      <c r="A414" s="53" t="s">
        <v>609</v>
      </c>
      <c r="B414" s="85" t="s">
        <v>834</v>
      </c>
      <c r="C414" s="50" t="s">
        <v>835</v>
      </c>
      <c r="D414" s="51">
        <f t="shared" ref="D414:E414" si="113">IF(D412&gt;=D413,D412-D413,0)</f>
        <v>1108920.4900000005</v>
      </c>
      <c r="E414" s="51">
        <f t="shared" si="113"/>
        <v>190721.64000000013</v>
      </c>
      <c r="F414" s="52">
        <f t="shared" si="81"/>
        <v>17.198856159651271</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1049413.9400000013</v>
      </c>
      <c r="E417" s="51">
        <f t="shared" si="116"/>
        <v>18841.790000000969</v>
      </c>
      <c r="F417" s="52">
        <f t="shared" si="81"/>
        <v>1.7954583298179692</v>
      </c>
    </row>
    <row r="418" spans="1:6" ht="12.75" customHeight="1">
      <c r="A418" s="55" t="s">
        <v>843</v>
      </c>
      <c r="B418" s="233" t="s">
        <v>844</v>
      </c>
      <c r="C418" s="56" t="s">
        <v>845</v>
      </c>
      <c r="D418" s="62">
        <f t="shared" ref="D418:E418" si="117">D294+D411</f>
        <v>559145.80000000005</v>
      </c>
      <c r="E418" s="62">
        <f t="shared" si="117"/>
        <v>725769.60000000009</v>
      </c>
      <c r="F418" s="57">
        <f t="shared" si="81"/>
        <v>129.79970519317146</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v>0</v>
      </c>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v>0</v>
      </c>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v>0</v>
      </c>
      <c r="F508" s="52" t="str">
        <f t="shared" si="119"/>
        <v>-</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280623.27999999997</v>
      </c>
      <c r="E528" s="51">
        <f t="shared" si="148"/>
        <v>19616.400000000001</v>
      </c>
      <c r="F528" s="52">
        <f t="shared" si="119"/>
        <v>6.9902967423087645</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v>0</v>
      </c>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280623.27999999997</v>
      </c>
      <c r="E593" s="51">
        <f t="shared" si="167"/>
        <v>19616.400000000001</v>
      </c>
      <c r="F593" s="52">
        <f t="shared" si="119"/>
        <v>6.9902967423087645</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14353.29</v>
      </c>
      <c r="E603" s="51">
        <f t="shared" si="170"/>
        <v>19616.400000000001</v>
      </c>
      <c r="F603" s="52">
        <f t="shared" si="119"/>
        <v>136.66831785604555</v>
      </c>
    </row>
    <row r="604" spans="1:6" ht="12.75" customHeight="1">
      <c r="A604" s="53">
        <v>5431</v>
      </c>
      <c r="B604" s="85" t="s">
        <v>1206</v>
      </c>
      <c r="C604" s="50" t="s">
        <v>1207</v>
      </c>
      <c r="D604" s="242">
        <v>14353.29</v>
      </c>
      <c r="E604" s="242">
        <v>19616.400000000001</v>
      </c>
      <c r="F604" s="52">
        <f t="shared" si="119"/>
        <v>136.66831785604555</v>
      </c>
    </row>
    <row r="605" spans="1:6" ht="24">
      <c r="A605" s="53">
        <v>544</v>
      </c>
      <c r="B605" s="85" t="s">
        <v>1208</v>
      </c>
      <c r="C605" s="50" t="s">
        <v>1209</v>
      </c>
      <c r="D605" s="51">
        <f t="shared" ref="D605:E605" si="171">SUM(D606:D611)</f>
        <v>266269.99</v>
      </c>
      <c r="E605" s="51">
        <f t="shared" si="171"/>
        <v>0</v>
      </c>
      <c r="F605" s="52">
        <f t="shared" si="119"/>
        <v>0</v>
      </c>
    </row>
    <row r="606" spans="1:6" ht="24">
      <c r="A606" s="53">
        <v>5443</v>
      </c>
      <c r="B606" s="85" t="s">
        <v>1210</v>
      </c>
      <c r="C606" s="50" t="s">
        <v>1211</v>
      </c>
      <c r="D606" s="242">
        <v>240445.62</v>
      </c>
      <c r="E606" s="242">
        <v>0</v>
      </c>
      <c r="F606" s="52">
        <f t="shared" si="119"/>
        <v>0</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25824.37</v>
      </c>
      <c r="E608" s="242">
        <v>0</v>
      </c>
      <c r="F608" s="52">
        <f t="shared" si="119"/>
        <v>0</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v>0</v>
      </c>
      <c r="F618" s="52" t="str">
        <f t="shared" si="119"/>
        <v>-</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280623.27999999997</v>
      </c>
      <c r="E636" s="51">
        <f t="shared" si="179"/>
        <v>19616.400000000001</v>
      </c>
      <c r="F636" s="52">
        <f t="shared" si="119"/>
        <v>6.9902967423087645</v>
      </c>
    </row>
    <row r="637" spans="1:6" ht="12.75" customHeight="1">
      <c r="A637" s="53">
        <v>92213</v>
      </c>
      <c r="B637" s="85" t="s">
        <v>1272</v>
      </c>
      <c r="C637" s="50" t="s">
        <v>1273</v>
      </c>
      <c r="D637" s="242">
        <v>230263.94</v>
      </c>
      <c r="E637" s="242">
        <v>0</v>
      </c>
      <c r="F637" s="52">
        <f t="shared" si="119"/>
        <v>0</v>
      </c>
    </row>
    <row r="638" spans="1:6" ht="12.75" customHeight="1">
      <c r="A638" s="53">
        <v>92223</v>
      </c>
      <c r="B638" s="85" t="s">
        <v>1274</v>
      </c>
      <c r="C638" s="50" t="s">
        <v>1275</v>
      </c>
      <c r="D638" s="242">
        <v>0</v>
      </c>
      <c r="E638" s="242">
        <v>77854.990000000005</v>
      </c>
      <c r="F638" s="52" t="str">
        <f t="shared" si="119"/>
        <v>-</v>
      </c>
    </row>
    <row r="639" spans="1:6" ht="12.75" customHeight="1">
      <c r="A639" s="53" t="s">
        <v>609</v>
      </c>
      <c r="B639" s="85" t="s">
        <v>1276</v>
      </c>
      <c r="C639" s="50" t="s">
        <v>1277</v>
      </c>
      <c r="D639" s="51">
        <f t="shared" ref="D639:E639" si="180">D412+D420</f>
        <v>2243627.7500000005</v>
      </c>
      <c r="E639" s="51">
        <f t="shared" si="180"/>
        <v>1407747.1300000001</v>
      </c>
      <c r="F639" s="52">
        <f t="shared" si="119"/>
        <v>62.744237764040847</v>
      </c>
    </row>
    <row r="640" spans="1:6" ht="12.75" customHeight="1">
      <c r="A640" s="53" t="s">
        <v>609</v>
      </c>
      <c r="B640" s="85" t="s">
        <v>1278</v>
      </c>
      <c r="C640" s="50" t="s">
        <v>1279</v>
      </c>
      <c r="D640" s="51">
        <f t="shared" ref="D640:E640" si="181">D413+D528</f>
        <v>1415330.54</v>
      </c>
      <c r="E640" s="51">
        <f t="shared" si="181"/>
        <v>1236641.8899999999</v>
      </c>
      <c r="F640" s="52">
        <f t="shared" si="119"/>
        <v>87.374776071743625</v>
      </c>
    </row>
    <row r="641" spans="1:6" ht="12.75" customHeight="1">
      <c r="A641" s="53" t="s">
        <v>609</v>
      </c>
      <c r="B641" s="85" t="s">
        <v>1280</v>
      </c>
      <c r="C641" s="50" t="s">
        <v>1281</v>
      </c>
      <c r="D641" s="51">
        <f t="shared" ref="D641:E641" si="182">IF(D639&gt;=D640,D639-D640,0)</f>
        <v>828297.21000000043</v>
      </c>
      <c r="E641" s="51">
        <f t="shared" si="182"/>
        <v>171105.24000000022</v>
      </c>
      <c r="F641" s="52">
        <f t="shared" si="119"/>
        <v>20.65746907441595</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819150.0000000014</v>
      </c>
      <c r="E644" s="51">
        <f t="shared" si="185"/>
        <v>96696.780000000974</v>
      </c>
      <c r="F644" s="52">
        <f t="shared" si="119"/>
        <v>11.804526643471991</v>
      </c>
    </row>
    <row r="645" spans="1:6" ht="24">
      <c r="A645" s="53" t="s">
        <v>609</v>
      </c>
      <c r="B645" s="85" t="s">
        <v>1288</v>
      </c>
      <c r="C645" s="50" t="s">
        <v>1289</v>
      </c>
      <c r="D645" s="51">
        <f t="shared" ref="D645:E645" si="186">IF(D641+D643-D642-D644&gt;=0,D641+D643-D642-D644,0)</f>
        <v>9147.2099999990314</v>
      </c>
      <c r="E645" s="51">
        <f t="shared" si="186"/>
        <v>74408.45999999925</v>
      </c>
      <c r="F645" s="52">
        <f t="shared" si="119"/>
        <v>813.45525028951045</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331.81</v>
      </c>
      <c r="E647" s="243">
        <v>331.81</v>
      </c>
      <c r="F647" s="57">
        <f t="shared" si="119"/>
        <v>100</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79032.61</v>
      </c>
      <c r="E649" s="242">
        <v>69310.600000000006</v>
      </c>
      <c r="F649" s="52">
        <f t="shared" ref="F649:F724" si="188">IF(D649&lt;&gt;0,IF(E649/D649&gt;=100,"&gt;&gt;100",E649/D649*100),"-")</f>
        <v>87.698736002771511</v>
      </c>
    </row>
    <row r="650" spans="1:6" ht="12.75" customHeight="1">
      <c r="A650" s="53" t="s">
        <v>1297</v>
      </c>
      <c r="B650" s="85" t="s">
        <v>1298</v>
      </c>
      <c r="C650" s="50" t="s">
        <v>1297</v>
      </c>
      <c r="D650" s="242">
        <v>2269808.2799999998</v>
      </c>
      <c r="E650" s="242">
        <v>1481045.1</v>
      </c>
      <c r="F650" s="52">
        <f t="shared" si="188"/>
        <v>65.249788409442232</v>
      </c>
    </row>
    <row r="651" spans="1:6" ht="12.75" customHeight="1">
      <c r="A651" s="53" t="s">
        <v>1299</v>
      </c>
      <c r="B651" s="85" t="s">
        <v>1300</v>
      </c>
      <c r="C651" s="50" t="s">
        <v>1299</v>
      </c>
      <c r="D651" s="242">
        <v>2267565.19</v>
      </c>
      <c r="E651" s="242">
        <v>1399391.79</v>
      </c>
      <c r="F651" s="52">
        <f t="shared" si="188"/>
        <v>61.713409438958621</v>
      </c>
    </row>
    <row r="652" spans="1:6" ht="24">
      <c r="A652" s="53">
        <v>11</v>
      </c>
      <c r="B652" s="85" t="s">
        <v>1301</v>
      </c>
      <c r="C652" s="50" t="s">
        <v>1302</v>
      </c>
      <c r="D652" s="51">
        <f t="shared" ref="D652:E652" si="189">+D649+D650-D651</f>
        <v>81275.699999999721</v>
      </c>
      <c r="E652" s="51">
        <f t="shared" si="189"/>
        <v>150963.91000000015</v>
      </c>
      <c r="F652" s="52">
        <f t="shared" si="188"/>
        <v>185.74298345015873</v>
      </c>
    </row>
    <row r="653" spans="1:6" ht="24">
      <c r="A653" s="53" t="s">
        <v>609</v>
      </c>
      <c r="B653" s="85" t="s">
        <v>1303</v>
      </c>
      <c r="C653" s="50" t="s">
        <v>1304</v>
      </c>
      <c r="D653" s="262">
        <v>8</v>
      </c>
      <c r="E653" s="262">
        <v>8</v>
      </c>
      <c r="F653" s="52">
        <f t="shared" si="188"/>
        <v>100</v>
      </c>
    </row>
    <row r="654" spans="1:6" ht="24">
      <c r="A654" s="53" t="s">
        <v>609</v>
      </c>
      <c r="B654" s="85" t="s">
        <v>1305</v>
      </c>
      <c r="C654" s="50" t="s">
        <v>1306</v>
      </c>
      <c r="D654" s="262">
        <v>6</v>
      </c>
      <c r="E654" s="262">
        <v>8</v>
      </c>
      <c r="F654" s="52">
        <f t="shared" si="188"/>
        <v>133.33333333333331</v>
      </c>
    </row>
    <row r="655" spans="1:6" ht="12.75" customHeight="1">
      <c r="A655" s="53" t="s">
        <v>609</v>
      </c>
      <c r="B655" s="85" t="s">
        <v>1307</v>
      </c>
      <c r="C655" s="50" t="s">
        <v>1308</v>
      </c>
      <c r="D655" s="262">
        <v>8</v>
      </c>
      <c r="E655" s="262">
        <v>7</v>
      </c>
      <c r="F655" s="52">
        <f t="shared" si="188"/>
        <v>87.5</v>
      </c>
    </row>
    <row r="656" spans="1:6" ht="12.75" customHeight="1">
      <c r="A656" s="53" t="s">
        <v>609</v>
      </c>
      <c r="B656" s="85" t="s">
        <v>1309</v>
      </c>
      <c r="C656" s="50" t="s">
        <v>1310</v>
      </c>
      <c r="D656" s="262">
        <v>6</v>
      </c>
      <c r="E656" s="262">
        <v>8</v>
      </c>
      <c r="F656" s="52">
        <f t="shared" si="188"/>
        <v>133.33333333333331</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v>0</v>
      </c>
      <c r="F658" s="52" t="str">
        <f t="shared" si="188"/>
        <v>-</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138927.26</v>
      </c>
      <c r="E661" s="242">
        <v>171573.96</v>
      </c>
      <c r="F661" s="52">
        <f t="shared" si="188"/>
        <v>123.49913184784612</v>
      </c>
    </row>
    <row r="662" spans="1:6" ht="12.75" customHeight="1">
      <c r="A662" s="53">
        <v>63312</v>
      </c>
      <c r="B662" s="85" t="s">
        <v>1322</v>
      </c>
      <c r="C662" s="50" t="s">
        <v>1323</v>
      </c>
      <c r="D662" s="242">
        <v>0</v>
      </c>
      <c r="E662" s="242">
        <v>0</v>
      </c>
      <c r="F662" s="52" t="str">
        <f t="shared" si="188"/>
        <v>-</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1592.68</v>
      </c>
      <c r="E665" s="242">
        <v>0</v>
      </c>
      <c r="F665" s="52">
        <f t="shared" si="188"/>
        <v>0</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35459.85</v>
      </c>
      <c r="E670" s="242">
        <v>12950.19</v>
      </c>
      <c r="F670" s="52">
        <f t="shared" si="188"/>
        <v>36.520712862575564</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0</v>
      </c>
      <c r="E675" s="242">
        <v>0</v>
      </c>
      <c r="F675" s="52" t="str">
        <f t="shared" si="188"/>
        <v>-</v>
      </c>
    </row>
    <row r="676" spans="1:6" ht="24">
      <c r="A676" s="53">
        <v>63613</v>
      </c>
      <c r="B676" s="232" t="s">
        <v>1350</v>
      </c>
      <c r="C676" s="50" t="s">
        <v>1351</v>
      </c>
      <c r="D676" s="242">
        <v>3120.24</v>
      </c>
      <c r="E676" s="242">
        <v>50328.56</v>
      </c>
      <c r="F676" s="52">
        <f t="shared" si="188"/>
        <v>1612.9707971181706</v>
      </c>
    </row>
    <row r="677" spans="1:6" ht="24">
      <c r="A677" s="53">
        <v>63622</v>
      </c>
      <c r="B677" s="232" t="s">
        <v>1352</v>
      </c>
      <c r="C677" s="50" t="s">
        <v>1353</v>
      </c>
      <c r="D677" s="242">
        <v>0</v>
      </c>
      <c r="E677" s="242">
        <v>0</v>
      </c>
      <c r="F677" s="52" t="str">
        <f t="shared" si="188"/>
        <v>-</v>
      </c>
    </row>
    <row r="678" spans="1:6" ht="24">
      <c r="A678" s="53">
        <v>63623</v>
      </c>
      <c r="B678" s="232" t="s">
        <v>1354</v>
      </c>
      <c r="C678" s="50" t="s">
        <v>1355</v>
      </c>
      <c r="D678" s="242">
        <v>0</v>
      </c>
      <c r="E678" s="242">
        <v>0</v>
      </c>
      <c r="F678" s="52" t="str">
        <f t="shared" si="188"/>
        <v>-</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v>0</v>
      </c>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86055.12</v>
      </c>
      <c r="E698" s="242">
        <v>0</v>
      </c>
      <c r="F698" s="52">
        <f t="shared" si="188"/>
        <v>0</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124660.98</v>
      </c>
      <c r="E710" s="242">
        <v>124660.98</v>
      </c>
      <c r="F710" s="52">
        <f t="shared" si="188"/>
        <v>100</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1290.92</v>
      </c>
      <c r="E718" s="242">
        <v>1918.04</v>
      </c>
      <c r="F718" s="52">
        <f t="shared" si="188"/>
        <v>148.57930778049763</v>
      </c>
    </row>
    <row r="719" spans="1:6" ht="12.75" customHeight="1">
      <c r="A719" s="53" t="s">
        <v>1418</v>
      </c>
      <c r="B719" s="85" t="s">
        <v>1419</v>
      </c>
      <c r="C719" s="50" t="s">
        <v>1418</v>
      </c>
      <c r="D719" s="242">
        <v>411.44</v>
      </c>
      <c r="E719" s="242">
        <v>411.44</v>
      </c>
      <c r="F719" s="52">
        <f t="shared" si="188"/>
        <v>100</v>
      </c>
    </row>
    <row r="720" spans="1:6" ht="12.75" customHeight="1">
      <c r="A720" s="53" t="s">
        <v>1420</v>
      </c>
      <c r="B720" s="85" t="s">
        <v>1421</v>
      </c>
      <c r="C720" s="50" t="s">
        <v>1420</v>
      </c>
      <c r="D720" s="242">
        <v>0</v>
      </c>
      <c r="E720" s="242">
        <v>0</v>
      </c>
      <c r="F720" s="52" t="str">
        <f t="shared" si="188"/>
        <v>-</v>
      </c>
    </row>
    <row r="721" spans="1:6" ht="12.75" customHeight="1">
      <c r="A721" s="53" t="s">
        <v>1422</v>
      </c>
      <c r="B721" s="85" t="s">
        <v>1423</v>
      </c>
      <c r="C721" s="50" t="s">
        <v>1422</v>
      </c>
      <c r="D721" s="242">
        <v>0</v>
      </c>
      <c r="E721" s="242">
        <v>0</v>
      </c>
      <c r="F721" s="52" t="str">
        <f t="shared" si="188"/>
        <v>-</v>
      </c>
    </row>
    <row r="722" spans="1:6" ht="12.75" customHeight="1">
      <c r="A722" s="53" t="s">
        <v>1424</v>
      </c>
      <c r="B722" s="85" t="s">
        <v>1425</v>
      </c>
      <c r="C722" s="50" t="s">
        <v>1424</v>
      </c>
      <c r="D722" s="242">
        <v>2051.7800000000002</v>
      </c>
      <c r="E722" s="242">
        <v>0</v>
      </c>
      <c r="F722" s="52">
        <f t="shared" si="188"/>
        <v>0</v>
      </c>
    </row>
    <row r="723" spans="1:6" ht="12.75" customHeight="1">
      <c r="A723" s="53" t="s">
        <v>1426</v>
      </c>
      <c r="B723" s="85" t="s">
        <v>1427</v>
      </c>
      <c r="C723" s="50" t="s">
        <v>1426</v>
      </c>
      <c r="D723" s="242">
        <v>0</v>
      </c>
      <c r="E723" s="242">
        <v>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8011.48</v>
      </c>
      <c r="E725" s="242">
        <v>5753.79</v>
      </c>
      <c r="F725" s="52">
        <f t="shared" ref="F725:F979" si="190">IF(D725&lt;&gt;0,IF(E725/D725&gt;=100,"&gt;&gt;100",E725/D725*100),"-")</f>
        <v>71.819314284002459</v>
      </c>
    </row>
    <row r="726" spans="1:6" ht="12.75" customHeight="1">
      <c r="A726" s="53" t="s">
        <v>1432</v>
      </c>
      <c r="B726" s="85" t="s">
        <v>1433</v>
      </c>
      <c r="C726" s="50" t="s">
        <v>1432</v>
      </c>
      <c r="D726" s="242">
        <v>0</v>
      </c>
      <c r="E726" s="242">
        <v>0</v>
      </c>
      <c r="F726" s="52" t="str">
        <f t="shared" si="190"/>
        <v>-</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2427.23</v>
      </c>
      <c r="E742" s="242">
        <v>0</v>
      </c>
      <c r="F742" s="52">
        <f t="shared" si="190"/>
        <v>0</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0</v>
      </c>
      <c r="E759" s="242">
        <v>0</v>
      </c>
      <c r="F759" s="52" t="str">
        <f t="shared" si="190"/>
        <v>-</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0</v>
      </c>
      <c r="E761" s="242">
        <v>0</v>
      </c>
      <c r="F761" s="52" t="str">
        <f t="shared" si="190"/>
        <v>-</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0</v>
      </c>
      <c r="E815" s="242">
        <v>0</v>
      </c>
      <c r="F815" s="52" t="str">
        <f t="shared" si="190"/>
        <v>-</v>
      </c>
    </row>
    <row r="816" spans="1:6" ht="12.75" customHeight="1">
      <c r="A816" s="53" t="s">
        <v>1612</v>
      </c>
      <c r="B816" s="85" t="s">
        <v>1613</v>
      </c>
      <c r="C816" s="50" t="s">
        <v>1612</v>
      </c>
      <c r="D816" s="242">
        <v>20308.080000000002</v>
      </c>
      <c r="E816" s="242">
        <v>29990</v>
      </c>
      <c r="F816" s="52">
        <f t="shared" si="190"/>
        <v>147.67521104900118</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12389.21</v>
      </c>
      <c r="E824" s="242">
        <v>12023.18</v>
      </c>
      <c r="F824" s="52">
        <f t="shared" si="190"/>
        <v>97.045574334441028</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0</v>
      </c>
      <c r="E830" s="242">
        <v>0</v>
      </c>
      <c r="F830" s="52" t="str">
        <f t="shared" si="190"/>
        <v>-</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0</v>
      </c>
      <c r="E900" s="242">
        <v>0</v>
      </c>
      <c r="F900" s="52" t="str">
        <f t="shared" si="190"/>
        <v>-</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v>0</v>
      </c>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14353.29</v>
      </c>
      <c r="E952" s="242">
        <v>19616.400000000001</v>
      </c>
      <c r="F952" s="52">
        <f t="shared" si="190"/>
        <v>136.66831785604555</v>
      </c>
    </row>
    <row r="953" spans="1:6" ht="24">
      <c r="A953" s="53">
        <v>54431</v>
      </c>
      <c r="B953" s="85" t="s">
        <v>1885</v>
      </c>
      <c r="C953" s="50" t="s">
        <v>1886</v>
      </c>
      <c r="D953" s="242">
        <v>240445.62</v>
      </c>
      <c r="E953" s="242">
        <v>0</v>
      </c>
      <c r="F953" s="52">
        <f t="shared" si="190"/>
        <v>0</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25824.37</v>
      </c>
      <c r="E957" s="242">
        <v>0</v>
      </c>
      <c r="F957" s="52">
        <f t="shared" si="190"/>
        <v>0</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v>0</v>
      </c>
      <c r="F967" s="52" t="str">
        <f t="shared" si="190"/>
        <v>-</v>
      </c>
    </row>
    <row r="968" spans="1:6" ht="12.75" customHeight="1">
      <c r="A968" s="53">
        <v>54711</v>
      </c>
      <c r="B968" s="85" t="s">
        <v>1915</v>
      </c>
      <c r="C968" s="50" t="s">
        <v>1916</v>
      </c>
      <c r="D968" s="242">
        <v>0</v>
      </c>
      <c r="E968" s="242">
        <v>0</v>
      </c>
      <c r="F968" s="52" t="str">
        <f t="shared" si="190"/>
        <v>-</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v>0</v>
      </c>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34" workbookViewId="0">
      <selection activeCell="A2" sqref="A2:D2"/>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434216.84</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1157440.96</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35</v>
      </c>
      <c r="B8" s="115" t="s">
        <v>2867</v>
      </c>
      <c r="C8" s="186" t="s">
        <v>2868</v>
      </c>
      <c r="D8" s="40">
        <f>SUM(D9:D16)</f>
        <v>878616.46</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208929.82</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624187.81999999995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4108.7299999999996</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142.18</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32442.77</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8805.14</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278824.5</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1314530.31</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35</v>
      </c>
      <c r="B26" s="115" t="s">
        <v>2898</v>
      </c>
      <c r="C26" s="186" t="s">
        <v>2899</v>
      </c>
      <c r="D26" s="40">
        <f>SUM(D27:D34)</f>
        <v>922617.79000000015</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227308.63</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650746.06000000006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4108.7299999999996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142.18</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33458.410000000003</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6853.78</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372296.12</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19616.400000000001</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19616.400000000001</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277127.49</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1386.75</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35</v>
      </c>
      <c r="B49" s="166" t="s">
        <v>2931</v>
      </c>
      <c r="C49" s="186" t="s">
        <v>2932</v>
      </c>
      <c r="D49" s="40">
        <f>D50+D55+D60+D65+D70+D75+D80+D85</f>
        <v>1386.75</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1386.75</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1386.75</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275740.74</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35</v>
      </c>
      <c r="B103" s="85" t="s">
        <v>2846</v>
      </c>
      <c r="C103" s="186" t="s">
        <v>2997</v>
      </c>
      <c r="D103" s="254">
        <v>15965.87</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259774.87</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84"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27724</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2024-07-09T09:09:30Z</cp:lastPrinted>
  <dcterms:created xsi:type="dcterms:W3CDTF">2022-04-01T05:14:30Z</dcterms:created>
  <dcterms:modified xsi:type="dcterms:W3CDTF">2024-07-09T11:13:39Z</dcterms:modified>
</cp:coreProperties>
</file>